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ummary" sheetId="2" state="visible" r:id="rId2"/>
    <sheet xmlns:r="http://schemas.openxmlformats.org/officeDocument/2006/relationships" name="Settings" sheetId="3" state="visible" r:id="rId3"/>
    <sheet xmlns:r="http://schemas.openxmlformats.org/officeDocument/2006/relationships" name="Sessions" sheetId="4" state="visible" r:id="rId4"/>
    <sheet xmlns:r="http://schemas.openxmlformats.org/officeDocument/2006/relationships" name="Bets" sheetId="5" state="visible" r:id="rId5"/>
    <sheet xmlns:r="http://schemas.openxmlformats.org/officeDocument/2006/relationships" name="Monthly"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mmm yyyy"/>
    <numFmt numFmtId="166" formatCode="0.0%"/>
    <numFmt numFmtId="167" formatCode="0.0"/>
  </numFmts>
  <fonts count="5">
    <font>
      <name val="Calibri"/>
      <family val="2"/>
      <color theme="1"/>
      <sz val="11"/>
      <scheme val="minor"/>
    </font>
    <font>
      <b val="1"/>
      <sz val="14"/>
    </font>
    <font>
      <sz val="11"/>
    </font>
    <font>
      <b val="1"/>
    </font>
    <font>
      <b val="1"/>
      <color rgb="00FFFFFF"/>
    </font>
  </fonts>
  <fills count="4">
    <fill>
      <patternFill/>
    </fill>
    <fill>
      <patternFill patternType="gray125"/>
    </fill>
    <fill>
      <patternFill patternType="solid">
        <fgColor rgb="00FFF8E1"/>
      </patternFill>
    </fill>
    <fill>
      <patternFill patternType="solid">
        <fgColor rgb="001F3A5F"/>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wrapText="1"/>
    </xf>
    <xf numFmtId="0" fontId="2" fillId="0" borderId="0" applyAlignment="1" pivotButton="0" quotePrefix="0" xfId="0">
      <alignment wrapText="1"/>
    </xf>
    <xf numFmtId="0" fontId="1" fillId="0" borderId="0" pivotButton="0" quotePrefix="0" xfId="0"/>
    <xf numFmtId="0" fontId="3" fillId="0" borderId="0" pivotButton="0" quotePrefix="0" xfId="0"/>
    <xf numFmtId="1" fontId="0" fillId="0" borderId="0" pivotButton="0" quotePrefix="0" xfId="0"/>
    <xf numFmtId="4" fontId="0" fillId="0" borderId="0" pivotButton="0" quotePrefix="0" xfId="0"/>
    <xf numFmtId="166" fontId="0" fillId="0" borderId="0" pivotButton="0" quotePrefix="0" xfId="0"/>
    <xf numFmtId="167" fontId="0" fillId="0" borderId="0" pivotButton="0" quotePrefix="0" xfId="0"/>
    <xf numFmtId="0" fontId="0" fillId="2" borderId="0" pivotButton="0" quotePrefix="0" xfId="0"/>
    <xf numFmtId="0" fontId="4" fillId="3" borderId="0" applyAlignment="1" pivotButton="0" quotePrefix="0" xfId="0">
      <alignment vertical="center" wrapText="1"/>
    </xf>
    <xf numFmtId="164" fontId="0" fillId="2" borderId="0" pivotButton="0" quotePrefix="0" xfId="0"/>
    <xf numFmtId="4" fontId="0" fillId="2" borderId="0" pivotButton="0" quotePrefix="0" xfId="0"/>
    <xf numFmtId="165" fontId="0" fillId="0" borderId="0" pivotButton="0" quotePrefix="0" xfId="0"/>
  </cellXfs>
  <cellStyles count="1">
    <cellStyle name="Normal" xfId="0" builtinId="0" hidden="0"/>
  </cellStyles>
  <dxfs count="2">
    <dxf>
      <fill>
        <patternFill patternType="solid">
          <fgColor rgb="00F8D7DA"/>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UltraGambler bankroll tracker</t>
        </is>
      </c>
    </row>
    <row r="2">
      <c r="A2" s="2" t="inlineStr">
        <is>
          <t>Free to copy and use. Made by UltraGambler (ultragambler.com/bankroll-tracker-spreadsheet/).</t>
        </is>
      </c>
    </row>
    <row r="3">
      <c r="A3" s="2" t="inlineStr"/>
    </row>
    <row r="4">
      <c r="A4" s="2" t="inlineStr">
        <is>
          <t>1. Settings: type your monthly loss limit. The year tracked starts as the current year; type another year to look back. Use one currency for every entry.</t>
        </is>
      </c>
    </row>
    <row r="5">
      <c r="A5" s="2" t="inlineStr">
        <is>
          <t>2. Sessions: one row per session (casino, poker, lottery or sports). Type the money you put in and the money you took out. Result and running total fill in by themselves.</t>
        </is>
      </c>
    </row>
    <row r="6">
      <c r="A6" s="2" t="inlineStr">
        <is>
          <t>3. Bets: one row per sports bet. Type the stake, the decimal odds and the result (Win, Loss, Void or Pending). Return and profit fill in by themselves.</t>
        </is>
      </c>
    </row>
    <row r="7">
      <c r="A7" s="2" t="inlineStr">
        <is>
          <t>4. Summary and Monthly: totals, your net result, return on bets, and each month against your loss limit. Cells turn red when a month goes past the limit.</t>
        </is>
      </c>
    </row>
    <row r="8">
      <c r="A8" s="2" t="inlineStr"/>
    </row>
    <row r="9">
      <c r="A9" s="2" t="inlineStr">
        <is>
          <t>Only type in the pale yellow cells. The other cells hold formulas.</t>
        </is>
      </c>
    </row>
    <row r="10">
      <c r="A10" s="2" t="inlineStr">
        <is>
          <t>Track every session, including the losing ones: a tracker that leaves out losses can't help you.</t>
        </is>
      </c>
    </row>
    <row r="11">
      <c r="A11" s="2" t="inlineStr"/>
    </row>
    <row r="12">
      <c r="A12" s="2" t="inlineStr">
        <is>
          <t>If you go past your loss limit, stop for the rest of the month. If gambling stops being fun, free help is listed at ultragambler.com/responsible-gambling/.</t>
        </is>
      </c>
    </row>
    <row r="13">
      <c r="A13" s="2" t="inlineStr">
        <is>
          <t>18+ only. Check that gambling is legal where you live.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40" customWidth="1" min="1" max="1"/>
    <col width="16" customWidth="1" min="2" max="2"/>
  </cols>
  <sheetData>
    <row r="1">
      <c r="A1" s="3" t="inlineStr">
        <is>
          <t>Summary</t>
        </is>
      </c>
    </row>
    <row r="2">
      <c r="A2" s="4" t="inlineStr">
        <is>
          <t>Sessions logged</t>
        </is>
      </c>
      <c r="B2" s="5">
        <f>COUNT(Sessions!G2:G501)</f>
        <v/>
      </c>
    </row>
    <row r="3">
      <c r="A3" s="4" t="inlineStr">
        <is>
          <t>Total money in</t>
        </is>
      </c>
      <c r="B3" s="6">
        <f>SUM(Sessions!E2:E501)</f>
        <v/>
      </c>
    </row>
    <row r="4">
      <c r="A4" s="4" t="inlineStr">
        <is>
          <t>Total money out</t>
        </is>
      </c>
      <c r="B4" s="6">
        <f>SUM(Sessions!F2:F501)</f>
        <v/>
      </c>
    </row>
    <row r="5">
      <c r="A5" s="4" t="inlineStr">
        <is>
          <t>Session result (out minus in)</t>
        </is>
      </c>
      <c r="B5" s="6">
        <f>B4-B3</f>
        <v/>
      </c>
    </row>
    <row r="6">
      <c r="A6" s="4" t="inlineStr">
        <is>
          <t>Winning sessions</t>
        </is>
      </c>
      <c r="B6" s="5">
        <f>COUNTIF(Sessions!G2:G501,"&gt;0")</f>
        <v/>
      </c>
    </row>
    <row r="7">
      <c r="A7" s="4" t="inlineStr">
        <is>
          <t>Share of sessions that won</t>
        </is>
      </c>
      <c r="B7" s="7">
        <f>IF(B2=0,"",B6/B2)</f>
        <v/>
      </c>
    </row>
    <row r="8">
      <c r="A8" s="4" t="inlineStr">
        <is>
          <t>Average result per session</t>
        </is>
      </c>
      <c r="B8" s="6">
        <f>IF(B2=0,"",B5/B2)</f>
        <v/>
      </c>
    </row>
    <row r="9">
      <c r="A9" s="4" t="inlineStr">
        <is>
          <t>Hours played</t>
        </is>
      </c>
      <c r="B9" s="8">
        <f>SUM(Sessions!I2:I501)/60</f>
        <v/>
      </c>
    </row>
    <row r="10">
      <c r="A10" s="4" t="inlineStr">
        <is>
          <t>Result per hour</t>
        </is>
      </c>
      <c r="B10" s="6">
        <f>IF(B9=0,"",B5/B9)</f>
        <v/>
      </c>
    </row>
    <row r="11">
      <c r="A11" s="4" t="inlineStr">
        <is>
          <t>Settled bets (won or lost; voids left out)</t>
        </is>
      </c>
      <c r="B11" s="5">
        <f>COUNTIF(Bets!F2:F501,"Win")+COUNTIF(Bets!F2:F501,"Loss")</f>
        <v/>
      </c>
    </row>
    <row r="12">
      <c r="A12" s="4" t="inlineStr">
        <is>
          <t>Total staked on settled bets</t>
        </is>
      </c>
      <c r="B12" s="6">
        <f>SUMIF(Bets!F2:F501,"Win",Bets!D2:D501)+SUMIF(Bets!F2:F501,"Loss",Bets!D2:D501)</f>
        <v/>
      </c>
    </row>
    <row r="13">
      <c r="A13" s="4" t="inlineStr">
        <is>
          <t>Bet profit</t>
        </is>
      </c>
      <c r="B13" s="6">
        <f>SUM(Bets!H2:H501)</f>
        <v/>
      </c>
    </row>
    <row r="14">
      <c r="A14" s="4" t="inlineStr">
        <is>
          <t>Return on bets (profit / staked)</t>
        </is>
      </c>
      <c r="B14" s="7">
        <f>IF(B12=0,"",B13/B12)</f>
        <v/>
      </c>
    </row>
    <row r="15">
      <c r="A15" s="4" t="inlineStr">
        <is>
          <t>Net result: sessions + bets</t>
        </is>
      </c>
      <c r="B15" s="6">
        <f>B5+B13</f>
        <v/>
      </c>
    </row>
    <row r="16">
      <c r="A16" s="4" t="inlineStr">
        <is>
          <t>Months over your loss limit (this year)</t>
        </is>
      </c>
      <c r="B16" s="5">
        <f>COUNTIF(Monthly!I2:I13,"YES")</f>
        <v/>
      </c>
    </row>
  </sheetData>
  <conditionalFormatting sqref="B15">
    <cfRule type="cellIs" priority="1" operator="lessThan" dxfId="0">
      <formula>0</formula>
    </cfRule>
  </conditionalFormatting>
  <conditionalFormatting sqref="B16">
    <cfRule type="cellIs" priority="2" operator="greaterThan" dxfId="0">
      <formula>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34" customWidth="1" min="1" max="1"/>
    <col width="16" customWidth="1" min="2" max="2"/>
  </cols>
  <sheetData>
    <row r="1">
      <c r="A1" s="4" t="inlineStr">
        <is>
          <t>Monthly loss limit (your currency)</t>
        </is>
      </c>
      <c r="B1" s="9" t="n">
        <v>100</v>
      </c>
    </row>
    <row r="2">
      <c r="A2" s="4" t="inlineStr">
        <is>
          <t>Year tracked</t>
        </is>
      </c>
      <c r="B2" s="9">
        <f>YEAR(TODAY())</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50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24" customWidth="1" min="3" max="3"/>
    <col width="22" customWidth="1" min="4" max="4"/>
    <col width="12" customWidth="1" min="5" max="5"/>
    <col width="12" customWidth="1" min="6" max="6"/>
    <col width="12" customWidth="1" min="7" max="7"/>
    <col width="14" customWidth="1" min="8" max="8"/>
    <col width="10" customWidth="1" min="9" max="9"/>
    <col width="30" customWidth="1" min="10" max="10"/>
  </cols>
  <sheetData>
    <row r="1" ht="32" customHeight="1">
      <c r="A1" s="10" t="inlineStr">
        <is>
          <t>Date</t>
        </is>
      </c>
      <c r="B1" s="10" t="inlineStr">
        <is>
          <t>Type</t>
        </is>
      </c>
      <c r="C1" s="10" t="inlineStr">
        <is>
          <t>Game or event</t>
        </is>
      </c>
      <c r="D1" s="10" t="inlineStr">
        <is>
          <t>Where (site or venue)</t>
        </is>
      </c>
      <c r="E1" s="10" t="inlineStr">
        <is>
          <t>Money in</t>
        </is>
      </c>
      <c r="F1" s="10" t="inlineStr">
        <is>
          <t>Money out</t>
        </is>
      </c>
      <c r="G1" s="10" t="inlineStr">
        <is>
          <t>Result</t>
        </is>
      </c>
      <c r="H1" s="10" t="inlineStr">
        <is>
          <t>Running total</t>
        </is>
      </c>
      <c r="I1" s="10" t="inlineStr">
        <is>
          <t>Minutes played</t>
        </is>
      </c>
      <c r="J1" s="10" t="inlineStr">
        <is>
          <t>Notes</t>
        </is>
      </c>
    </row>
    <row r="2">
      <c r="A2" s="11" t="n"/>
      <c r="B2" s="9" t="n"/>
      <c r="C2" s="9" t="n"/>
      <c r="D2" s="9" t="n"/>
      <c r="E2" s="12" t="n"/>
      <c r="F2" s="12" t="n"/>
      <c r="G2" s="6">
        <f>IF(AND(E2="",F2=""),"",N(F2)-N(E2))</f>
        <v/>
      </c>
      <c r="H2" s="6">
        <f>IF(G2="","",SUM($G$2:G2))</f>
        <v/>
      </c>
      <c r="I2" s="9" t="n"/>
      <c r="J2" s="9" t="n"/>
    </row>
    <row r="3">
      <c r="A3" s="11" t="n"/>
      <c r="B3" s="9" t="n"/>
      <c r="C3" s="9" t="n"/>
      <c r="D3" s="9" t="n"/>
      <c r="E3" s="12" t="n"/>
      <c r="F3" s="12" t="n"/>
      <c r="G3" s="6">
        <f>IF(AND(E3="",F3=""),"",N(F3)-N(E3))</f>
        <v/>
      </c>
      <c r="H3" s="6">
        <f>IF(G3="","",SUM($G$2:G3))</f>
        <v/>
      </c>
      <c r="I3" s="9" t="n"/>
      <c r="J3" s="9" t="n"/>
    </row>
    <row r="4">
      <c r="A4" s="11" t="n"/>
      <c r="B4" s="9" t="n"/>
      <c r="C4" s="9" t="n"/>
      <c r="D4" s="9" t="n"/>
      <c r="E4" s="12" t="n"/>
      <c r="F4" s="12" t="n"/>
      <c r="G4" s="6">
        <f>IF(AND(E4="",F4=""),"",N(F4)-N(E4))</f>
        <v/>
      </c>
      <c r="H4" s="6">
        <f>IF(G4="","",SUM($G$2:G4))</f>
        <v/>
      </c>
      <c r="I4" s="9" t="n"/>
      <c r="J4" s="9" t="n"/>
    </row>
    <row r="5">
      <c r="A5" s="11" t="n"/>
      <c r="B5" s="9" t="n"/>
      <c r="C5" s="9" t="n"/>
      <c r="D5" s="9" t="n"/>
      <c r="E5" s="12" t="n"/>
      <c r="F5" s="12" t="n"/>
      <c r="G5" s="6">
        <f>IF(AND(E5="",F5=""),"",N(F5)-N(E5))</f>
        <v/>
      </c>
      <c r="H5" s="6">
        <f>IF(G5="","",SUM($G$2:G5))</f>
        <v/>
      </c>
      <c r="I5" s="9" t="n"/>
      <c r="J5" s="9" t="n"/>
    </row>
    <row r="6">
      <c r="A6" s="11" t="n"/>
      <c r="B6" s="9" t="n"/>
      <c r="C6" s="9" t="n"/>
      <c r="D6" s="9" t="n"/>
      <c r="E6" s="12" t="n"/>
      <c r="F6" s="12" t="n"/>
      <c r="G6" s="6">
        <f>IF(AND(E6="",F6=""),"",N(F6)-N(E6))</f>
        <v/>
      </c>
      <c r="H6" s="6">
        <f>IF(G6="","",SUM($G$2:G6))</f>
        <v/>
      </c>
      <c r="I6" s="9" t="n"/>
      <c r="J6" s="9" t="n"/>
    </row>
    <row r="7">
      <c r="A7" s="11" t="n"/>
      <c r="B7" s="9" t="n"/>
      <c r="C7" s="9" t="n"/>
      <c r="D7" s="9" t="n"/>
      <c r="E7" s="12" t="n"/>
      <c r="F7" s="12" t="n"/>
      <c r="G7" s="6">
        <f>IF(AND(E7="",F7=""),"",N(F7)-N(E7))</f>
        <v/>
      </c>
      <c r="H7" s="6">
        <f>IF(G7="","",SUM($G$2:G7))</f>
        <v/>
      </c>
      <c r="I7" s="9" t="n"/>
      <c r="J7" s="9" t="n"/>
    </row>
    <row r="8">
      <c r="A8" s="11" t="n"/>
      <c r="B8" s="9" t="n"/>
      <c r="C8" s="9" t="n"/>
      <c r="D8" s="9" t="n"/>
      <c r="E8" s="12" t="n"/>
      <c r="F8" s="12" t="n"/>
      <c r="G8" s="6">
        <f>IF(AND(E8="",F8=""),"",N(F8)-N(E8))</f>
        <v/>
      </c>
      <c r="H8" s="6">
        <f>IF(G8="","",SUM($G$2:G8))</f>
        <v/>
      </c>
      <c r="I8" s="9" t="n"/>
      <c r="J8" s="9" t="n"/>
    </row>
    <row r="9">
      <c r="A9" s="11" t="n"/>
      <c r="B9" s="9" t="n"/>
      <c r="C9" s="9" t="n"/>
      <c r="D9" s="9" t="n"/>
      <c r="E9" s="12" t="n"/>
      <c r="F9" s="12" t="n"/>
      <c r="G9" s="6">
        <f>IF(AND(E9="",F9=""),"",N(F9)-N(E9))</f>
        <v/>
      </c>
      <c r="H9" s="6">
        <f>IF(G9="","",SUM($G$2:G9))</f>
        <v/>
      </c>
      <c r="I9" s="9" t="n"/>
      <c r="J9" s="9" t="n"/>
    </row>
    <row r="10">
      <c r="A10" s="11" t="n"/>
      <c r="B10" s="9" t="n"/>
      <c r="C10" s="9" t="n"/>
      <c r="D10" s="9" t="n"/>
      <c r="E10" s="12" t="n"/>
      <c r="F10" s="12" t="n"/>
      <c r="G10" s="6">
        <f>IF(AND(E10="",F10=""),"",N(F10)-N(E10))</f>
        <v/>
      </c>
      <c r="H10" s="6">
        <f>IF(G10="","",SUM($G$2:G10))</f>
        <v/>
      </c>
      <c r="I10" s="9" t="n"/>
      <c r="J10" s="9" t="n"/>
    </row>
    <row r="11">
      <c r="A11" s="11" t="n"/>
      <c r="B11" s="9" t="n"/>
      <c r="C11" s="9" t="n"/>
      <c r="D11" s="9" t="n"/>
      <c r="E11" s="12" t="n"/>
      <c r="F11" s="12" t="n"/>
      <c r="G11" s="6">
        <f>IF(AND(E11="",F11=""),"",N(F11)-N(E11))</f>
        <v/>
      </c>
      <c r="H11" s="6">
        <f>IF(G11="","",SUM($G$2:G11))</f>
        <v/>
      </c>
      <c r="I11" s="9" t="n"/>
      <c r="J11" s="9" t="n"/>
    </row>
    <row r="12">
      <c r="A12" s="11" t="n"/>
      <c r="B12" s="9" t="n"/>
      <c r="C12" s="9" t="n"/>
      <c r="D12" s="9" t="n"/>
      <c r="E12" s="12" t="n"/>
      <c r="F12" s="12" t="n"/>
      <c r="G12" s="6">
        <f>IF(AND(E12="",F12=""),"",N(F12)-N(E12))</f>
        <v/>
      </c>
      <c r="H12" s="6">
        <f>IF(G12="","",SUM($G$2:G12))</f>
        <v/>
      </c>
      <c r="I12" s="9" t="n"/>
      <c r="J12" s="9" t="n"/>
    </row>
    <row r="13">
      <c r="A13" s="11" t="n"/>
      <c r="B13" s="9" t="n"/>
      <c r="C13" s="9" t="n"/>
      <c r="D13" s="9" t="n"/>
      <c r="E13" s="12" t="n"/>
      <c r="F13" s="12" t="n"/>
      <c r="G13" s="6">
        <f>IF(AND(E13="",F13=""),"",N(F13)-N(E13))</f>
        <v/>
      </c>
      <c r="H13" s="6">
        <f>IF(G13="","",SUM($G$2:G13))</f>
        <v/>
      </c>
      <c r="I13" s="9" t="n"/>
      <c r="J13" s="9" t="n"/>
    </row>
    <row r="14">
      <c r="A14" s="11" t="n"/>
      <c r="B14" s="9" t="n"/>
      <c r="C14" s="9" t="n"/>
      <c r="D14" s="9" t="n"/>
      <c r="E14" s="12" t="n"/>
      <c r="F14" s="12" t="n"/>
      <c r="G14" s="6">
        <f>IF(AND(E14="",F14=""),"",N(F14)-N(E14))</f>
        <v/>
      </c>
      <c r="H14" s="6">
        <f>IF(G14="","",SUM($G$2:G14))</f>
        <v/>
      </c>
      <c r="I14" s="9" t="n"/>
      <c r="J14" s="9" t="n"/>
    </row>
    <row r="15">
      <c r="A15" s="11" t="n"/>
      <c r="B15" s="9" t="n"/>
      <c r="C15" s="9" t="n"/>
      <c r="D15" s="9" t="n"/>
      <c r="E15" s="12" t="n"/>
      <c r="F15" s="12" t="n"/>
      <c r="G15" s="6">
        <f>IF(AND(E15="",F15=""),"",N(F15)-N(E15))</f>
        <v/>
      </c>
      <c r="H15" s="6">
        <f>IF(G15="","",SUM($G$2:G15))</f>
        <v/>
      </c>
      <c r="I15" s="9" t="n"/>
      <c r="J15" s="9" t="n"/>
    </row>
    <row r="16">
      <c r="A16" s="11" t="n"/>
      <c r="B16" s="9" t="n"/>
      <c r="C16" s="9" t="n"/>
      <c r="D16" s="9" t="n"/>
      <c r="E16" s="12" t="n"/>
      <c r="F16" s="12" t="n"/>
      <c r="G16" s="6">
        <f>IF(AND(E16="",F16=""),"",N(F16)-N(E16))</f>
        <v/>
      </c>
      <c r="H16" s="6">
        <f>IF(G16="","",SUM($G$2:G16))</f>
        <v/>
      </c>
      <c r="I16" s="9" t="n"/>
      <c r="J16" s="9" t="n"/>
    </row>
    <row r="17">
      <c r="A17" s="11" t="n"/>
      <c r="B17" s="9" t="n"/>
      <c r="C17" s="9" t="n"/>
      <c r="D17" s="9" t="n"/>
      <c r="E17" s="12" t="n"/>
      <c r="F17" s="12" t="n"/>
      <c r="G17" s="6">
        <f>IF(AND(E17="",F17=""),"",N(F17)-N(E17))</f>
        <v/>
      </c>
      <c r="H17" s="6">
        <f>IF(G17="","",SUM($G$2:G17))</f>
        <v/>
      </c>
      <c r="I17" s="9" t="n"/>
      <c r="J17" s="9" t="n"/>
    </row>
    <row r="18">
      <c r="A18" s="11" t="n"/>
      <c r="B18" s="9" t="n"/>
      <c r="C18" s="9" t="n"/>
      <c r="D18" s="9" t="n"/>
      <c r="E18" s="12" t="n"/>
      <c r="F18" s="12" t="n"/>
      <c r="G18" s="6">
        <f>IF(AND(E18="",F18=""),"",N(F18)-N(E18))</f>
        <v/>
      </c>
      <c r="H18" s="6">
        <f>IF(G18="","",SUM($G$2:G18))</f>
        <v/>
      </c>
      <c r="I18" s="9" t="n"/>
      <c r="J18" s="9" t="n"/>
    </row>
    <row r="19">
      <c r="A19" s="11" t="n"/>
      <c r="B19" s="9" t="n"/>
      <c r="C19" s="9" t="n"/>
      <c r="D19" s="9" t="n"/>
      <c r="E19" s="12" t="n"/>
      <c r="F19" s="12" t="n"/>
      <c r="G19" s="6">
        <f>IF(AND(E19="",F19=""),"",N(F19)-N(E19))</f>
        <v/>
      </c>
      <c r="H19" s="6">
        <f>IF(G19="","",SUM($G$2:G19))</f>
        <v/>
      </c>
      <c r="I19" s="9" t="n"/>
      <c r="J19" s="9" t="n"/>
    </row>
    <row r="20">
      <c r="A20" s="11" t="n"/>
      <c r="B20" s="9" t="n"/>
      <c r="C20" s="9" t="n"/>
      <c r="D20" s="9" t="n"/>
      <c r="E20" s="12" t="n"/>
      <c r="F20" s="12" t="n"/>
      <c r="G20" s="6">
        <f>IF(AND(E20="",F20=""),"",N(F20)-N(E20))</f>
        <v/>
      </c>
      <c r="H20" s="6">
        <f>IF(G20="","",SUM($G$2:G20))</f>
        <v/>
      </c>
      <c r="I20" s="9" t="n"/>
      <c r="J20" s="9" t="n"/>
    </row>
    <row r="21">
      <c r="A21" s="11" t="n"/>
      <c r="B21" s="9" t="n"/>
      <c r="C21" s="9" t="n"/>
      <c r="D21" s="9" t="n"/>
      <c r="E21" s="12" t="n"/>
      <c r="F21" s="12" t="n"/>
      <c r="G21" s="6">
        <f>IF(AND(E21="",F21=""),"",N(F21)-N(E21))</f>
        <v/>
      </c>
      <c r="H21" s="6">
        <f>IF(G21="","",SUM($G$2:G21))</f>
        <v/>
      </c>
      <c r="I21" s="9" t="n"/>
      <c r="J21" s="9" t="n"/>
    </row>
    <row r="22">
      <c r="A22" s="11" t="n"/>
      <c r="B22" s="9" t="n"/>
      <c r="C22" s="9" t="n"/>
      <c r="D22" s="9" t="n"/>
      <c r="E22" s="12" t="n"/>
      <c r="F22" s="12" t="n"/>
      <c r="G22" s="6">
        <f>IF(AND(E22="",F22=""),"",N(F22)-N(E22))</f>
        <v/>
      </c>
      <c r="H22" s="6">
        <f>IF(G22="","",SUM($G$2:G22))</f>
        <v/>
      </c>
      <c r="I22" s="9" t="n"/>
      <c r="J22" s="9" t="n"/>
    </row>
    <row r="23">
      <c r="A23" s="11" t="n"/>
      <c r="B23" s="9" t="n"/>
      <c r="C23" s="9" t="n"/>
      <c r="D23" s="9" t="n"/>
      <c r="E23" s="12" t="n"/>
      <c r="F23" s="12" t="n"/>
      <c r="G23" s="6">
        <f>IF(AND(E23="",F23=""),"",N(F23)-N(E23))</f>
        <v/>
      </c>
      <c r="H23" s="6">
        <f>IF(G23="","",SUM($G$2:G23))</f>
        <v/>
      </c>
      <c r="I23" s="9" t="n"/>
      <c r="J23" s="9" t="n"/>
    </row>
    <row r="24">
      <c r="A24" s="11" t="n"/>
      <c r="B24" s="9" t="n"/>
      <c r="C24" s="9" t="n"/>
      <c r="D24" s="9" t="n"/>
      <c r="E24" s="12" t="n"/>
      <c r="F24" s="12" t="n"/>
      <c r="G24" s="6">
        <f>IF(AND(E24="",F24=""),"",N(F24)-N(E24))</f>
        <v/>
      </c>
      <c r="H24" s="6">
        <f>IF(G24="","",SUM($G$2:G24))</f>
        <v/>
      </c>
      <c r="I24" s="9" t="n"/>
      <c r="J24" s="9" t="n"/>
    </row>
    <row r="25">
      <c r="A25" s="11" t="n"/>
      <c r="B25" s="9" t="n"/>
      <c r="C25" s="9" t="n"/>
      <c r="D25" s="9" t="n"/>
      <c r="E25" s="12" t="n"/>
      <c r="F25" s="12" t="n"/>
      <c r="G25" s="6">
        <f>IF(AND(E25="",F25=""),"",N(F25)-N(E25))</f>
        <v/>
      </c>
      <c r="H25" s="6">
        <f>IF(G25="","",SUM($G$2:G25))</f>
        <v/>
      </c>
      <c r="I25" s="9" t="n"/>
      <c r="J25" s="9" t="n"/>
    </row>
    <row r="26">
      <c r="A26" s="11" t="n"/>
      <c r="B26" s="9" t="n"/>
      <c r="C26" s="9" t="n"/>
      <c r="D26" s="9" t="n"/>
      <c r="E26" s="12" t="n"/>
      <c r="F26" s="12" t="n"/>
      <c r="G26" s="6">
        <f>IF(AND(E26="",F26=""),"",N(F26)-N(E26))</f>
        <v/>
      </c>
      <c r="H26" s="6">
        <f>IF(G26="","",SUM($G$2:G26))</f>
        <v/>
      </c>
      <c r="I26" s="9" t="n"/>
      <c r="J26" s="9" t="n"/>
    </row>
    <row r="27">
      <c r="A27" s="11" t="n"/>
      <c r="B27" s="9" t="n"/>
      <c r="C27" s="9" t="n"/>
      <c r="D27" s="9" t="n"/>
      <c r="E27" s="12" t="n"/>
      <c r="F27" s="12" t="n"/>
      <c r="G27" s="6">
        <f>IF(AND(E27="",F27=""),"",N(F27)-N(E27))</f>
        <v/>
      </c>
      <c r="H27" s="6">
        <f>IF(G27="","",SUM($G$2:G27))</f>
        <v/>
      </c>
      <c r="I27" s="9" t="n"/>
      <c r="J27" s="9" t="n"/>
    </row>
    <row r="28">
      <c r="A28" s="11" t="n"/>
      <c r="B28" s="9" t="n"/>
      <c r="C28" s="9" t="n"/>
      <c r="D28" s="9" t="n"/>
      <c r="E28" s="12" t="n"/>
      <c r="F28" s="12" t="n"/>
      <c r="G28" s="6">
        <f>IF(AND(E28="",F28=""),"",N(F28)-N(E28))</f>
        <v/>
      </c>
      <c r="H28" s="6">
        <f>IF(G28="","",SUM($G$2:G28))</f>
        <v/>
      </c>
      <c r="I28" s="9" t="n"/>
      <c r="J28" s="9" t="n"/>
    </row>
    <row r="29">
      <c r="A29" s="11" t="n"/>
      <c r="B29" s="9" t="n"/>
      <c r="C29" s="9" t="n"/>
      <c r="D29" s="9" t="n"/>
      <c r="E29" s="12" t="n"/>
      <c r="F29" s="12" t="n"/>
      <c r="G29" s="6">
        <f>IF(AND(E29="",F29=""),"",N(F29)-N(E29))</f>
        <v/>
      </c>
      <c r="H29" s="6">
        <f>IF(G29="","",SUM($G$2:G29))</f>
        <v/>
      </c>
      <c r="I29" s="9" t="n"/>
      <c r="J29" s="9" t="n"/>
    </row>
    <row r="30">
      <c r="A30" s="11" t="n"/>
      <c r="B30" s="9" t="n"/>
      <c r="C30" s="9" t="n"/>
      <c r="D30" s="9" t="n"/>
      <c r="E30" s="12" t="n"/>
      <c r="F30" s="12" t="n"/>
      <c r="G30" s="6">
        <f>IF(AND(E30="",F30=""),"",N(F30)-N(E30))</f>
        <v/>
      </c>
      <c r="H30" s="6">
        <f>IF(G30="","",SUM($G$2:G30))</f>
        <v/>
      </c>
      <c r="I30" s="9" t="n"/>
      <c r="J30" s="9" t="n"/>
    </row>
    <row r="31">
      <c r="A31" s="11" t="n"/>
      <c r="B31" s="9" t="n"/>
      <c r="C31" s="9" t="n"/>
      <c r="D31" s="9" t="n"/>
      <c r="E31" s="12" t="n"/>
      <c r="F31" s="12" t="n"/>
      <c r="G31" s="6">
        <f>IF(AND(E31="",F31=""),"",N(F31)-N(E31))</f>
        <v/>
      </c>
      <c r="H31" s="6">
        <f>IF(G31="","",SUM($G$2:G31))</f>
        <v/>
      </c>
      <c r="I31" s="9" t="n"/>
      <c r="J31" s="9" t="n"/>
    </row>
    <row r="32">
      <c r="A32" s="11" t="n"/>
      <c r="B32" s="9" t="n"/>
      <c r="C32" s="9" t="n"/>
      <c r="D32" s="9" t="n"/>
      <c r="E32" s="12" t="n"/>
      <c r="F32" s="12" t="n"/>
      <c r="G32" s="6">
        <f>IF(AND(E32="",F32=""),"",N(F32)-N(E32))</f>
        <v/>
      </c>
      <c r="H32" s="6">
        <f>IF(G32="","",SUM($G$2:G32))</f>
        <v/>
      </c>
      <c r="I32" s="9" t="n"/>
      <c r="J32" s="9" t="n"/>
    </row>
    <row r="33">
      <c r="A33" s="11" t="n"/>
      <c r="B33" s="9" t="n"/>
      <c r="C33" s="9" t="n"/>
      <c r="D33" s="9" t="n"/>
      <c r="E33" s="12" t="n"/>
      <c r="F33" s="12" t="n"/>
      <c r="G33" s="6">
        <f>IF(AND(E33="",F33=""),"",N(F33)-N(E33))</f>
        <v/>
      </c>
      <c r="H33" s="6">
        <f>IF(G33="","",SUM($G$2:G33))</f>
        <v/>
      </c>
      <c r="I33" s="9" t="n"/>
      <c r="J33" s="9" t="n"/>
    </row>
    <row r="34">
      <c r="A34" s="11" t="n"/>
      <c r="B34" s="9" t="n"/>
      <c r="C34" s="9" t="n"/>
      <c r="D34" s="9" t="n"/>
      <c r="E34" s="12" t="n"/>
      <c r="F34" s="12" t="n"/>
      <c r="G34" s="6">
        <f>IF(AND(E34="",F34=""),"",N(F34)-N(E34))</f>
        <v/>
      </c>
      <c r="H34" s="6">
        <f>IF(G34="","",SUM($G$2:G34))</f>
        <v/>
      </c>
      <c r="I34" s="9" t="n"/>
      <c r="J34" s="9" t="n"/>
    </row>
    <row r="35">
      <c r="A35" s="11" t="n"/>
      <c r="B35" s="9" t="n"/>
      <c r="C35" s="9" t="n"/>
      <c r="D35" s="9" t="n"/>
      <c r="E35" s="12" t="n"/>
      <c r="F35" s="12" t="n"/>
      <c r="G35" s="6">
        <f>IF(AND(E35="",F35=""),"",N(F35)-N(E35))</f>
        <v/>
      </c>
      <c r="H35" s="6">
        <f>IF(G35="","",SUM($G$2:G35))</f>
        <v/>
      </c>
      <c r="I35" s="9" t="n"/>
      <c r="J35" s="9" t="n"/>
    </row>
    <row r="36">
      <c r="A36" s="11" t="n"/>
      <c r="B36" s="9" t="n"/>
      <c r="C36" s="9" t="n"/>
      <c r="D36" s="9" t="n"/>
      <c r="E36" s="12" t="n"/>
      <c r="F36" s="12" t="n"/>
      <c r="G36" s="6">
        <f>IF(AND(E36="",F36=""),"",N(F36)-N(E36))</f>
        <v/>
      </c>
      <c r="H36" s="6">
        <f>IF(G36="","",SUM($G$2:G36))</f>
        <v/>
      </c>
      <c r="I36" s="9" t="n"/>
      <c r="J36" s="9" t="n"/>
    </row>
    <row r="37">
      <c r="A37" s="11" t="n"/>
      <c r="B37" s="9" t="n"/>
      <c r="C37" s="9" t="n"/>
      <c r="D37" s="9" t="n"/>
      <c r="E37" s="12" t="n"/>
      <c r="F37" s="12" t="n"/>
      <c r="G37" s="6">
        <f>IF(AND(E37="",F37=""),"",N(F37)-N(E37))</f>
        <v/>
      </c>
      <c r="H37" s="6">
        <f>IF(G37="","",SUM($G$2:G37))</f>
        <v/>
      </c>
      <c r="I37" s="9" t="n"/>
      <c r="J37" s="9" t="n"/>
    </row>
    <row r="38">
      <c r="A38" s="11" t="n"/>
      <c r="B38" s="9" t="n"/>
      <c r="C38" s="9" t="n"/>
      <c r="D38" s="9" t="n"/>
      <c r="E38" s="12" t="n"/>
      <c r="F38" s="12" t="n"/>
      <c r="G38" s="6">
        <f>IF(AND(E38="",F38=""),"",N(F38)-N(E38))</f>
        <v/>
      </c>
      <c r="H38" s="6">
        <f>IF(G38="","",SUM($G$2:G38))</f>
        <v/>
      </c>
      <c r="I38" s="9" t="n"/>
      <c r="J38" s="9" t="n"/>
    </row>
    <row r="39">
      <c r="A39" s="11" t="n"/>
      <c r="B39" s="9" t="n"/>
      <c r="C39" s="9" t="n"/>
      <c r="D39" s="9" t="n"/>
      <c r="E39" s="12" t="n"/>
      <c r="F39" s="12" t="n"/>
      <c r="G39" s="6">
        <f>IF(AND(E39="",F39=""),"",N(F39)-N(E39))</f>
        <v/>
      </c>
      <c r="H39" s="6">
        <f>IF(G39="","",SUM($G$2:G39))</f>
        <v/>
      </c>
      <c r="I39" s="9" t="n"/>
      <c r="J39" s="9" t="n"/>
    </row>
    <row r="40">
      <c r="A40" s="11" t="n"/>
      <c r="B40" s="9" t="n"/>
      <c r="C40" s="9" t="n"/>
      <c r="D40" s="9" t="n"/>
      <c r="E40" s="12" t="n"/>
      <c r="F40" s="12" t="n"/>
      <c r="G40" s="6">
        <f>IF(AND(E40="",F40=""),"",N(F40)-N(E40))</f>
        <v/>
      </c>
      <c r="H40" s="6">
        <f>IF(G40="","",SUM($G$2:G40))</f>
        <v/>
      </c>
      <c r="I40" s="9" t="n"/>
      <c r="J40" s="9" t="n"/>
    </row>
    <row r="41">
      <c r="A41" s="11" t="n"/>
      <c r="B41" s="9" t="n"/>
      <c r="C41" s="9" t="n"/>
      <c r="D41" s="9" t="n"/>
      <c r="E41" s="12" t="n"/>
      <c r="F41" s="12" t="n"/>
      <c r="G41" s="6">
        <f>IF(AND(E41="",F41=""),"",N(F41)-N(E41))</f>
        <v/>
      </c>
      <c r="H41" s="6">
        <f>IF(G41="","",SUM($G$2:G41))</f>
        <v/>
      </c>
      <c r="I41" s="9" t="n"/>
      <c r="J41" s="9" t="n"/>
    </row>
    <row r="42">
      <c r="A42" s="11" t="n"/>
      <c r="B42" s="9" t="n"/>
      <c r="C42" s="9" t="n"/>
      <c r="D42" s="9" t="n"/>
      <c r="E42" s="12" t="n"/>
      <c r="F42" s="12" t="n"/>
      <c r="G42" s="6">
        <f>IF(AND(E42="",F42=""),"",N(F42)-N(E42))</f>
        <v/>
      </c>
      <c r="H42" s="6">
        <f>IF(G42="","",SUM($G$2:G42))</f>
        <v/>
      </c>
      <c r="I42" s="9" t="n"/>
      <c r="J42" s="9" t="n"/>
    </row>
    <row r="43">
      <c r="A43" s="11" t="n"/>
      <c r="B43" s="9" t="n"/>
      <c r="C43" s="9" t="n"/>
      <c r="D43" s="9" t="n"/>
      <c r="E43" s="12" t="n"/>
      <c r="F43" s="12" t="n"/>
      <c r="G43" s="6">
        <f>IF(AND(E43="",F43=""),"",N(F43)-N(E43))</f>
        <v/>
      </c>
      <c r="H43" s="6">
        <f>IF(G43="","",SUM($G$2:G43))</f>
        <v/>
      </c>
      <c r="I43" s="9" t="n"/>
      <c r="J43" s="9" t="n"/>
    </row>
    <row r="44">
      <c r="A44" s="11" t="n"/>
      <c r="B44" s="9" t="n"/>
      <c r="C44" s="9" t="n"/>
      <c r="D44" s="9" t="n"/>
      <c r="E44" s="12" t="n"/>
      <c r="F44" s="12" t="n"/>
      <c r="G44" s="6">
        <f>IF(AND(E44="",F44=""),"",N(F44)-N(E44))</f>
        <v/>
      </c>
      <c r="H44" s="6">
        <f>IF(G44="","",SUM($G$2:G44))</f>
        <v/>
      </c>
      <c r="I44" s="9" t="n"/>
      <c r="J44" s="9" t="n"/>
    </row>
    <row r="45">
      <c r="A45" s="11" t="n"/>
      <c r="B45" s="9" t="n"/>
      <c r="C45" s="9" t="n"/>
      <c r="D45" s="9" t="n"/>
      <c r="E45" s="12" t="n"/>
      <c r="F45" s="12" t="n"/>
      <c r="G45" s="6">
        <f>IF(AND(E45="",F45=""),"",N(F45)-N(E45))</f>
        <v/>
      </c>
      <c r="H45" s="6">
        <f>IF(G45="","",SUM($G$2:G45))</f>
        <v/>
      </c>
      <c r="I45" s="9" t="n"/>
      <c r="J45" s="9" t="n"/>
    </row>
    <row r="46">
      <c r="A46" s="11" t="n"/>
      <c r="B46" s="9" t="n"/>
      <c r="C46" s="9" t="n"/>
      <c r="D46" s="9" t="n"/>
      <c r="E46" s="12" t="n"/>
      <c r="F46" s="12" t="n"/>
      <c r="G46" s="6">
        <f>IF(AND(E46="",F46=""),"",N(F46)-N(E46))</f>
        <v/>
      </c>
      <c r="H46" s="6">
        <f>IF(G46="","",SUM($G$2:G46))</f>
        <v/>
      </c>
      <c r="I46" s="9" t="n"/>
      <c r="J46" s="9" t="n"/>
    </row>
    <row r="47">
      <c r="A47" s="11" t="n"/>
      <c r="B47" s="9" t="n"/>
      <c r="C47" s="9" t="n"/>
      <c r="D47" s="9" t="n"/>
      <c r="E47" s="12" t="n"/>
      <c r="F47" s="12" t="n"/>
      <c r="G47" s="6">
        <f>IF(AND(E47="",F47=""),"",N(F47)-N(E47))</f>
        <v/>
      </c>
      <c r="H47" s="6">
        <f>IF(G47="","",SUM($G$2:G47))</f>
        <v/>
      </c>
      <c r="I47" s="9" t="n"/>
      <c r="J47" s="9" t="n"/>
    </row>
    <row r="48">
      <c r="A48" s="11" t="n"/>
      <c r="B48" s="9" t="n"/>
      <c r="C48" s="9" t="n"/>
      <c r="D48" s="9" t="n"/>
      <c r="E48" s="12" t="n"/>
      <c r="F48" s="12" t="n"/>
      <c r="G48" s="6">
        <f>IF(AND(E48="",F48=""),"",N(F48)-N(E48))</f>
        <v/>
      </c>
      <c r="H48" s="6">
        <f>IF(G48="","",SUM($G$2:G48))</f>
        <v/>
      </c>
      <c r="I48" s="9" t="n"/>
      <c r="J48" s="9" t="n"/>
    </row>
    <row r="49">
      <c r="A49" s="11" t="n"/>
      <c r="B49" s="9" t="n"/>
      <c r="C49" s="9" t="n"/>
      <c r="D49" s="9" t="n"/>
      <c r="E49" s="12" t="n"/>
      <c r="F49" s="12" t="n"/>
      <c r="G49" s="6">
        <f>IF(AND(E49="",F49=""),"",N(F49)-N(E49))</f>
        <v/>
      </c>
      <c r="H49" s="6">
        <f>IF(G49="","",SUM($G$2:G49))</f>
        <v/>
      </c>
      <c r="I49" s="9" t="n"/>
      <c r="J49" s="9" t="n"/>
    </row>
    <row r="50">
      <c r="A50" s="11" t="n"/>
      <c r="B50" s="9" t="n"/>
      <c r="C50" s="9" t="n"/>
      <c r="D50" s="9" t="n"/>
      <c r="E50" s="12" t="n"/>
      <c r="F50" s="12" t="n"/>
      <c r="G50" s="6">
        <f>IF(AND(E50="",F50=""),"",N(F50)-N(E50))</f>
        <v/>
      </c>
      <c r="H50" s="6">
        <f>IF(G50="","",SUM($G$2:G50))</f>
        <v/>
      </c>
      <c r="I50" s="9" t="n"/>
      <c r="J50" s="9" t="n"/>
    </row>
    <row r="51">
      <c r="A51" s="11" t="n"/>
      <c r="B51" s="9" t="n"/>
      <c r="C51" s="9" t="n"/>
      <c r="D51" s="9" t="n"/>
      <c r="E51" s="12" t="n"/>
      <c r="F51" s="12" t="n"/>
      <c r="G51" s="6">
        <f>IF(AND(E51="",F51=""),"",N(F51)-N(E51))</f>
        <v/>
      </c>
      <c r="H51" s="6">
        <f>IF(G51="","",SUM($G$2:G51))</f>
        <v/>
      </c>
      <c r="I51" s="9" t="n"/>
      <c r="J51" s="9" t="n"/>
    </row>
    <row r="52">
      <c r="A52" s="11" t="n"/>
      <c r="B52" s="9" t="n"/>
      <c r="C52" s="9" t="n"/>
      <c r="D52" s="9" t="n"/>
      <c r="E52" s="12" t="n"/>
      <c r="F52" s="12" t="n"/>
      <c r="G52" s="6">
        <f>IF(AND(E52="",F52=""),"",N(F52)-N(E52))</f>
        <v/>
      </c>
      <c r="H52" s="6">
        <f>IF(G52="","",SUM($G$2:G52))</f>
        <v/>
      </c>
      <c r="I52" s="9" t="n"/>
      <c r="J52" s="9" t="n"/>
    </row>
    <row r="53">
      <c r="A53" s="11" t="n"/>
      <c r="B53" s="9" t="n"/>
      <c r="C53" s="9" t="n"/>
      <c r="D53" s="9" t="n"/>
      <c r="E53" s="12" t="n"/>
      <c r="F53" s="12" t="n"/>
      <c r="G53" s="6">
        <f>IF(AND(E53="",F53=""),"",N(F53)-N(E53))</f>
        <v/>
      </c>
      <c r="H53" s="6">
        <f>IF(G53="","",SUM($G$2:G53))</f>
        <v/>
      </c>
      <c r="I53" s="9" t="n"/>
      <c r="J53" s="9" t="n"/>
    </row>
    <row r="54">
      <c r="A54" s="11" t="n"/>
      <c r="B54" s="9" t="n"/>
      <c r="C54" s="9" t="n"/>
      <c r="D54" s="9" t="n"/>
      <c r="E54" s="12" t="n"/>
      <c r="F54" s="12" t="n"/>
      <c r="G54" s="6">
        <f>IF(AND(E54="",F54=""),"",N(F54)-N(E54))</f>
        <v/>
      </c>
      <c r="H54" s="6">
        <f>IF(G54="","",SUM($G$2:G54))</f>
        <v/>
      </c>
      <c r="I54" s="9" t="n"/>
      <c r="J54" s="9" t="n"/>
    </row>
    <row r="55">
      <c r="A55" s="11" t="n"/>
      <c r="B55" s="9" t="n"/>
      <c r="C55" s="9" t="n"/>
      <c r="D55" s="9" t="n"/>
      <c r="E55" s="12" t="n"/>
      <c r="F55" s="12" t="n"/>
      <c r="G55" s="6">
        <f>IF(AND(E55="",F55=""),"",N(F55)-N(E55))</f>
        <v/>
      </c>
      <c r="H55" s="6">
        <f>IF(G55="","",SUM($G$2:G55))</f>
        <v/>
      </c>
      <c r="I55" s="9" t="n"/>
      <c r="J55" s="9" t="n"/>
    </row>
    <row r="56">
      <c r="A56" s="11" t="n"/>
      <c r="B56" s="9" t="n"/>
      <c r="C56" s="9" t="n"/>
      <c r="D56" s="9" t="n"/>
      <c r="E56" s="12" t="n"/>
      <c r="F56" s="12" t="n"/>
      <c r="G56" s="6">
        <f>IF(AND(E56="",F56=""),"",N(F56)-N(E56))</f>
        <v/>
      </c>
      <c r="H56" s="6">
        <f>IF(G56="","",SUM($G$2:G56))</f>
        <v/>
      </c>
      <c r="I56" s="9" t="n"/>
      <c r="J56" s="9" t="n"/>
    </row>
    <row r="57">
      <c r="A57" s="11" t="n"/>
      <c r="B57" s="9" t="n"/>
      <c r="C57" s="9" t="n"/>
      <c r="D57" s="9" t="n"/>
      <c r="E57" s="12" t="n"/>
      <c r="F57" s="12" t="n"/>
      <c r="G57" s="6">
        <f>IF(AND(E57="",F57=""),"",N(F57)-N(E57))</f>
        <v/>
      </c>
      <c r="H57" s="6">
        <f>IF(G57="","",SUM($G$2:G57))</f>
        <v/>
      </c>
      <c r="I57" s="9" t="n"/>
      <c r="J57" s="9" t="n"/>
    </row>
    <row r="58">
      <c r="A58" s="11" t="n"/>
      <c r="B58" s="9" t="n"/>
      <c r="C58" s="9" t="n"/>
      <c r="D58" s="9" t="n"/>
      <c r="E58" s="12" t="n"/>
      <c r="F58" s="12" t="n"/>
      <c r="G58" s="6">
        <f>IF(AND(E58="",F58=""),"",N(F58)-N(E58))</f>
        <v/>
      </c>
      <c r="H58" s="6">
        <f>IF(G58="","",SUM($G$2:G58))</f>
        <v/>
      </c>
      <c r="I58" s="9" t="n"/>
      <c r="J58" s="9" t="n"/>
    </row>
    <row r="59">
      <c r="A59" s="11" t="n"/>
      <c r="B59" s="9" t="n"/>
      <c r="C59" s="9" t="n"/>
      <c r="D59" s="9" t="n"/>
      <c r="E59" s="12" t="n"/>
      <c r="F59" s="12" t="n"/>
      <c r="G59" s="6">
        <f>IF(AND(E59="",F59=""),"",N(F59)-N(E59))</f>
        <v/>
      </c>
      <c r="H59" s="6">
        <f>IF(G59="","",SUM($G$2:G59))</f>
        <v/>
      </c>
      <c r="I59" s="9" t="n"/>
      <c r="J59" s="9" t="n"/>
    </row>
    <row r="60">
      <c r="A60" s="11" t="n"/>
      <c r="B60" s="9" t="n"/>
      <c r="C60" s="9" t="n"/>
      <c r="D60" s="9" t="n"/>
      <c r="E60" s="12" t="n"/>
      <c r="F60" s="12" t="n"/>
      <c r="G60" s="6">
        <f>IF(AND(E60="",F60=""),"",N(F60)-N(E60))</f>
        <v/>
      </c>
      <c r="H60" s="6">
        <f>IF(G60="","",SUM($G$2:G60))</f>
        <v/>
      </c>
      <c r="I60" s="9" t="n"/>
      <c r="J60" s="9" t="n"/>
    </row>
    <row r="61">
      <c r="A61" s="11" t="n"/>
      <c r="B61" s="9" t="n"/>
      <c r="C61" s="9" t="n"/>
      <c r="D61" s="9" t="n"/>
      <c r="E61" s="12" t="n"/>
      <c r="F61" s="12" t="n"/>
      <c r="G61" s="6">
        <f>IF(AND(E61="",F61=""),"",N(F61)-N(E61))</f>
        <v/>
      </c>
      <c r="H61" s="6">
        <f>IF(G61="","",SUM($G$2:G61))</f>
        <v/>
      </c>
      <c r="I61" s="9" t="n"/>
      <c r="J61" s="9" t="n"/>
    </row>
    <row r="62">
      <c r="A62" s="11" t="n"/>
      <c r="B62" s="9" t="n"/>
      <c r="C62" s="9" t="n"/>
      <c r="D62" s="9" t="n"/>
      <c r="E62" s="12" t="n"/>
      <c r="F62" s="12" t="n"/>
      <c r="G62" s="6">
        <f>IF(AND(E62="",F62=""),"",N(F62)-N(E62))</f>
        <v/>
      </c>
      <c r="H62" s="6">
        <f>IF(G62="","",SUM($G$2:G62))</f>
        <v/>
      </c>
      <c r="I62" s="9" t="n"/>
      <c r="J62" s="9" t="n"/>
    </row>
    <row r="63">
      <c r="A63" s="11" t="n"/>
      <c r="B63" s="9" t="n"/>
      <c r="C63" s="9" t="n"/>
      <c r="D63" s="9" t="n"/>
      <c r="E63" s="12" t="n"/>
      <c r="F63" s="12" t="n"/>
      <c r="G63" s="6">
        <f>IF(AND(E63="",F63=""),"",N(F63)-N(E63))</f>
        <v/>
      </c>
      <c r="H63" s="6">
        <f>IF(G63="","",SUM($G$2:G63))</f>
        <v/>
      </c>
      <c r="I63" s="9" t="n"/>
      <c r="J63" s="9" t="n"/>
    </row>
    <row r="64">
      <c r="A64" s="11" t="n"/>
      <c r="B64" s="9" t="n"/>
      <c r="C64" s="9" t="n"/>
      <c r="D64" s="9" t="n"/>
      <c r="E64" s="12" t="n"/>
      <c r="F64" s="12" t="n"/>
      <c r="G64" s="6">
        <f>IF(AND(E64="",F64=""),"",N(F64)-N(E64))</f>
        <v/>
      </c>
      <c r="H64" s="6">
        <f>IF(G64="","",SUM($G$2:G64))</f>
        <v/>
      </c>
      <c r="I64" s="9" t="n"/>
      <c r="J64" s="9" t="n"/>
    </row>
    <row r="65">
      <c r="A65" s="11" t="n"/>
      <c r="B65" s="9" t="n"/>
      <c r="C65" s="9" t="n"/>
      <c r="D65" s="9" t="n"/>
      <c r="E65" s="12" t="n"/>
      <c r="F65" s="12" t="n"/>
      <c r="G65" s="6">
        <f>IF(AND(E65="",F65=""),"",N(F65)-N(E65))</f>
        <v/>
      </c>
      <c r="H65" s="6">
        <f>IF(G65="","",SUM($G$2:G65))</f>
        <v/>
      </c>
      <c r="I65" s="9" t="n"/>
      <c r="J65" s="9" t="n"/>
    </row>
    <row r="66">
      <c r="A66" s="11" t="n"/>
      <c r="B66" s="9" t="n"/>
      <c r="C66" s="9" t="n"/>
      <c r="D66" s="9" t="n"/>
      <c r="E66" s="12" t="n"/>
      <c r="F66" s="12" t="n"/>
      <c r="G66" s="6">
        <f>IF(AND(E66="",F66=""),"",N(F66)-N(E66))</f>
        <v/>
      </c>
      <c r="H66" s="6">
        <f>IF(G66="","",SUM($G$2:G66))</f>
        <v/>
      </c>
      <c r="I66" s="9" t="n"/>
      <c r="J66" s="9" t="n"/>
    </row>
    <row r="67">
      <c r="A67" s="11" t="n"/>
      <c r="B67" s="9" t="n"/>
      <c r="C67" s="9" t="n"/>
      <c r="D67" s="9" t="n"/>
      <c r="E67" s="12" t="n"/>
      <c r="F67" s="12" t="n"/>
      <c r="G67" s="6">
        <f>IF(AND(E67="",F67=""),"",N(F67)-N(E67))</f>
        <v/>
      </c>
      <c r="H67" s="6">
        <f>IF(G67="","",SUM($G$2:G67))</f>
        <v/>
      </c>
      <c r="I67" s="9" t="n"/>
      <c r="J67" s="9" t="n"/>
    </row>
    <row r="68">
      <c r="A68" s="11" t="n"/>
      <c r="B68" s="9" t="n"/>
      <c r="C68" s="9" t="n"/>
      <c r="D68" s="9" t="n"/>
      <c r="E68" s="12" t="n"/>
      <c r="F68" s="12" t="n"/>
      <c r="G68" s="6">
        <f>IF(AND(E68="",F68=""),"",N(F68)-N(E68))</f>
        <v/>
      </c>
      <c r="H68" s="6">
        <f>IF(G68="","",SUM($G$2:G68))</f>
        <v/>
      </c>
      <c r="I68" s="9" t="n"/>
      <c r="J68" s="9" t="n"/>
    </row>
    <row r="69">
      <c r="A69" s="11" t="n"/>
      <c r="B69" s="9" t="n"/>
      <c r="C69" s="9" t="n"/>
      <c r="D69" s="9" t="n"/>
      <c r="E69" s="12" t="n"/>
      <c r="F69" s="12" t="n"/>
      <c r="G69" s="6">
        <f>IF(AND(E69="",F69=""),"",N(F69)-N(E69))</f>
        <v/>
      </c>
      <c r="H69" s="6">
        <f>IF(G69="","",SUM($G$2:G69))</f>
        <v/>
      </c>
      <c r="I69" s="9" t="n"/>
      <c r="J69" s="9" t="n"/>
    </row>
    <row r="70">
      <c r="A70" s="11" t="n"/>
      <c r="B70" s="9" t="n"/>
      <c r="C70" s="9" t="n"/>
      <c r="D70" s="9" t="n"/>
      <c r="E70" s="12" t="n"/>
      <c r="F70" s="12" t="n"/>
      <c r="G70" s="6">
        <f>IF(AND(E70="",F70=""),"",N(F70)-N(E70))</f>
        <v/>
      </c>
      <c r="H70" s="6">
        <f>IF(G70="","",SUM($G$2:G70))</f>
        <v/>
      </c>
      <c r="I70" s="9" t="n"/>
      <c r="J70" s="9" t="n"/>
    </row>
    <row r="71">
      <c r="A71" s="11" t="n"/>
      <c r="B71" s="9" t="n"/>
      <c r="C71" s="9" t="n"/>
      <c r="D71" s="9" t="n"/>
      <c r="E71" s="12" t="n"/>
      <c r="F71" s="12" t="n"/>
      <c r="G71" s="6">
        <f>IF(AND(E71="",F71=""),"",N(F71)-N(E71))</f>
        <v/>
      </c>
      <c r="H71" s="6">
        <f>IF(G71="","",SUM($G$2:G71))</f>
        <v/>
      </c>
      <c r="I71" s="9" t="n"/>
      <c r="J71" s="9" t="n"/>
    </row>
    <row r="72">
      <c r="A72" s="11" t="n"/>
      <c r="B72" s="9" t="n"/>
      <c r="C72" s="9" t="n"/>
      <c r="D72" s="9" t="n"/>
      <c r="E72" s="12" t="n"/>
      <c r="F72" s="12" t="n"/>
      <c r="G72" s="6">
        <f>IF(AND(E72="",F72=""),"",N(F72)-N(E72))</f>
        <v/>
      </c>
      <c r="H72" s="6">
        <f>IF(G72="","",SUM($G$2:G72))</f>
        <v/>
      </c>
      <c r="I72" s="9" t="n"/>
      <c r="J72" s="9" t="n"/>
    </row>
    <row r="73">
      <c r="A73" s="11" t="n"/>
      <c r="B73" s="9" t="n"/>
      <c r="C73" s="9" t="n"/>
      <c r="D73" s="9" t="n"/>
      <c r="E73" s="12" t="n"/>
      <c r="F73" s="12" t="n"/>
      <c r="G73" s="6">
        <f>IF(AND(E73="",F73=""),"",N(F73)-N(E73))</f>
        <v/>
      </c>
      <c r="H73" s="6">
        <f>IF(G73="","",SUM($G$2:G73))</f>
        <v/>
      </c>
      <c r="I73" s="9" t="n"/>
      <c r="J73" s="9" t="n"/>
    </row>
    <row r="74">
      <c r="A74" s="11" t="n"/>
      <c r="B74" s="9" t="n"/>
      <c r="C74" s="9" t="n"/>
      <c r="D74" s="9" t="n"/>
      <c r="E74" s="12" t="n"/>
      <c r="F74" s="12" t="n"/>
      <c r="G74" s="6">
        <f>IF(AND(E74="",F74=""),"",N(F74)-N(E74))</f>
        <v/>
      </c>
      <c r="H74" s="6">
        <f>IF(G74="","",SUM($G$2:G74))</f>
        <v/>
      </c>
      <c r="I74" s="9" t="n"/>
      <c r="J74" s="9" t="n"/>
    </row>
    <row r="75">
      <c r="A75" s="11" t="n"/>
      <c r="B75" s="9" t="n"/>
      <c r="C75" s="9" t="n"/>
      <c r="D75" s="9" t="n"/>
      <c r="E75" s="12" t="n"/>
      <c r="F75" s="12" t="n"/>
      <c r="G75" s="6">
        <f>IF(AND(E75="",F75=""),"",N(F75)-N(E75))</f>
        <v/>
      </c>
      <c r="H75" s="6">
        <f>IF(G75="","",SUM($G$2:G75))</f>
        <v/>
      </c>
      <c r="I75" s="9" t="n"/>
      <c r="J75" s="9" t="n"/>
    </row>
    <row r="76">
      <c r="A76" s="11" t="n"/>
      <c r="B76" s="9" t="n"/>
      <c r="C76" s="9" t="n"/>
      <c r="D76" s="9" t="n"/>
      <c r="E76" s="12" t="n"/>
      <c r="F76" s="12" t="n"/>
      <c r="G76" s="6">
        <f>IF(AND(E76="",F76=""),"",N(F76)-N(E76))</f>
        <v/>
      </c>
      <c r="H76" s="6">
        <f>IF(G76="","",SUM($G$2:G76))</f>
        <v/>
      </c>
      <c r="I76" s="9" t="n"/>
      <c r="J76" s="9" t="n"/>
    </row>
    <row r="77">
      <c r="A77" s="11" t="n"/>
      <c r="B77" s="9" t="n"/>
      <c r="C77" s="9" t="n"/>
      <c r="D77" s="9" t="n"/>
      <c r="E77" s="12" t="n"/>
      <c r="F77" s="12" t="n"/>
      <c r="G77" s="6">
        <f>IF(AND(E77="",F77=""),"",N(F77)-N(E77))</f>
        <v/>
      </c>
      <c r="H77" s="6">
        <f>IF(G77="","",SUM($G$2:G77))</f>
        <v/>
      </c>
      <c r="I77" s="9" t="n"/>
      <c r="J77" s="9" t="n"/>
    </row>
    <row r="78">
      <c r="A78" s="11" t="n"/>
      <c r="B78" s="9" t="n"/>
      <c r="C78" s="9" t="n"/>
      <c r="D78" s="9" t="n"/>
      <c r="E78" s="12" t="n"/>
      <c r="F78" s="12" t="n"/>
      <c r="G78" s="6">
        <f>IF(AND(E78="",F78=""),"",N(F78)-N(E78))</f>
        <v/>
      </c>
      <c r="H78" s="6">
        <f>IF(G78="","",SUM($G$2:G78))</f>
        <v/>
      </c>
      <c r="I78" s="9" t="n"/>
      <c r="J78" s="9" t="n"/>
    </row>
    <row r="79">
      <c r="A79" s="11" t="n"/>
      <c r="B79" s="9" t="n"/>
      <c r="C79" s="9" t="n"/>
      <c r="D79" s="9" t="n"/>
      <c r="E79" s="12" t="n"/>
      <c r="F79" s="12" t="n"/>
      <c r="G79" s="6">
        <f>IF(AND(E79="",F79=""),"",N(F79)-N(E79))</f>
        <v/>
      </c>
      <c r="H79" s="6">
        <f>IF(G79="","",SUM($G$2:G79))</f>
        <v/>
      </c>
      <c r="I79" s="9" t="n"/>
      <c r="J79" s="9" t="n"/>
    </row>
    <row r="80">
      <c r="A80" s="11" t="n"/>
      <c r="B80" s="9" t="n"/>
      <c r="C80" s="9" t="n"/>
      <c r="D80" s="9" t="n"/>
      <c r="E80" s="12" t="n"/>
      <c r="F80" s="12" t="n"/>
      <c r="G80" s="6">
        <f>IF(AND(E80="",F80=""),"",N(F80)-N(E80))</f>
        <v/>
      </c>
      <c r="H80" s="6">
        <f>IF(G80="","",SUM($G$2:G80))</f>
        <v/>
      </c>
      <c r="I80" s="9" t="n"/>
      <c r="J80" s="9" t="n"/>
    </row>
    <row r="81">
      <c r="A81" s="11" t="n"/>
      <c r="B81" s="9" t="n"/>
      <c r="C81" s="9" t="n"/>
      <c r="D81" s="9" t="n"/>
      <c r="E81" s="12" t="n"/>
      <c r="F81" s="12" t="n"/>
      <c r="G81" s="6">
        <f>IF(AND(E81="",F81=""),"",N(F81)-N(E81))</f>
        <v/>
      </c>
      <c r="H81" s="6">
        <f>IF(G81="","",SUM($G$2:G81))</f>
        <v/>
      </c>
      <c r="I81" s="9" t="n"/>
      <c r="J81" s="9" t="n"/>
    </row>
    <row r="82">
      <c r="A82" s="11" t="n"/>
      <c r="B82" s="9" t="n"/>
      <c r="C82" s="9" t="n"/>
      <c r="D82" s="9" t="n"/>
      <c r="E82" s="12" t="n"/>
      <c r="F82" s="12" t="n"/>
      <c r="G82" s="6">
        <f>IF(AND(E82="",F82=""),"",N(F82)-N(E82))</f>
        <v/>
      </c>
      <c r="H82" s="6">
        <f>IF(G82="","",SUM($G$2:G82))</f>
        <v/>
      </c>
      <c r="I82" s="9" t="n"/>
      <c r="J82" s="9" t="n"/>
    </row>
    <row r="83">
      <c r="A83" s="11" t="n"/>
      <c r="B83" s="9" t="n"/>
      <c r="C83" s="9" t="n"/>
      <c r="D83" s="9" t="n"/>
      <c r="E83" s="12" t="n"/>
      <c r="F83" s="12" t="n"/>
      <c r="G83" s="6">
        <f>IF(AND(E83="",F83=""),"",N(F83)-N(E83))</f>
        <v/>
      </c>
      <c r="H83" s="6">
        <f>IF(G83="","",SUM($G$2:G83))</f>
        <v/>
      </c>
      <c r="I83" s="9" t="n"/>
      <c r="J83" s="9" t="n"/>
    </row>
    <row r="84">
      <c r="A84" s="11" t="n"/>
      <c r="B84" s="9" t="n"/>
      <c r="C84" s="9" t="n"/>
      <c r="D84" s="9" t="n"/>
      <c r="E84" s="12" t="n"/>
      <c r="F84" s="12" t="n"/>
      <c r="G84" s="6">
        <f>IF(AND(E84="",F84=""),"",N(F84)-N(E84))</f>
        <v/>
      </c>
      <c r="H84" s="6">
        <f>IF(G84="","",SUM($G$2:G84))</f>
        <v/>
      </c>
      <c r="I84" s="9" t="n"/>
      <c r="J84" s="9" t="n"/>
    </row>
    <row r="85">
      <c r="A85" s="11" t="n"/>
      <c r="B85" s="9" t="n"/>
      <c r="C85" s="9" t="n"/>
      <c r="D85" s="9" t="n"/>
      <c r="E85" s="12" t="n"/>
      <c r="F85" s="12" t="n"/>
      <c r="G85" s="6">
        <f>IF(AND(E85="",F85=""),"",N(F85)-N(E85))</f>
        <v/>
      </c>
      <c r="H85" s="6">
        <f>IF(G85="","",SUM($G$2:G85))</f>
        <v/>
      </c>
      <c r="I85" s="9" t="n"/>
      <c r="J85" s="9" t="n"/>
    </row>
    <row r="86">
      <c r="A86" s="11" t="n"/>
      <c r="B86" s="9" t="n"/>
      <c r="C86" s="9" t="n"/>
      <c r="D86" s="9" t="n"/>
      <c r="E86" s="12" t="n"/>
      <c r="F86" s="12" t="n"/>
      <c r="G86" s="6">
        <f>IF(AND(E86="",F86=""),"",N(F86)-N(E86))</f>
        <v/>
      </c>
      <c r="H86" s="6">
        <f>IF(G86="","",SUM($G$2:G86))</f>
        <v/>
      </c>
      <c r="I86" s="9" t="n"/>
      <c r="J86" s="9" t="n"/>
    </row>
    <row r="87">
      <c r="A87" s="11" t="n"/>
      <c r="B87" s="9" t="n"/>
      <c r="C87" s="9" t="n"/>
      <c r="D87" s="9" t="n"/>
      <c r="E87" s="12" t="n"/>
      <c r="F87" s="12" t="n"/>
      <c r="G87" s="6">
        <f>IF(AND(E87="",F87=""),"",N(F87)-N(E87))</f>
        <v/>
      </c>
      <c r="H87" s="6">
        <f>IF(G87="","",SUM($G$2:G87))</f>
        <v/>
      </c>
      <c r="I87" s="9" t="n"/>
      <c r="J87" s="9" t="n"/>
    </row>
    <row r="88">
      <c r="A88" s="11" t="n"/>
      <c r="B88" s="9" t="n"/>
      <c r="C88" s="9" t="n"/>
      <c r="D88" s="9" t="n"/>
      <c r="E88" s="12" t="n"/>
      <c r="F88" s="12" t="n"/>
      <c r="G88" s="6">
        <f>IF(AND(E88="",F88=""),"",N(F88)-N(E88))</f>
        <v/>
      </c>
      <c r="H88" s="6">
        <f>IF(G88="","",SUM($G$2:G88))</f>
        <v/>
      </c>
      <c r="I88" s="9" t="n"/>
      <c r="J88" s="9" t="n"/>
    </row>
    <row r="89">
      <c r="A89" s="11" t="n"/>
      <c r="B89" s="9" t="n"/>
      <c r="C89" s="9" t="n"/>
      <c r="D89" s="9" t="n"/>
      <c r="E89" s="12" t="n"/>
      <c r="F89" s="12" t="n"/>
      <c r="G89" s="6">
        <f>IF(AND(E89="",F89=""),"",N(F89)-N(E89))</f>
        <v/>
      </c>
      <c r="H89" s="6">
        <f>IF(G89="","",SUM($G$2:G89))</f>
        <v/>
      </c>
      <c r="I89" s="9" t="n"/>
      <c r="J89" s="9" t="n"/>
    </row>
    <row r="90">
      <c r="A90" s="11" t="n"/>
      <c r="B90" s="9" t="n"/>
      <c r="C90" s="9" t="n"/>
      <c r="D90" s="9" t="n"/>
      <c r="E90" s="12" t="n"/>
      <c r="F90" s="12" t="n"/>
      <c r="G90" s="6">
        <f>IF(AND(E90="",F90=""),"",N(F90)-N(E90))</f>
        <v/>
      </c>
      <c r="H90" s="6">
        <f>IF(G90="","",SUM($G$2:G90))</f>
        <v/>
      </c>
      <c r="I90" s="9" t="n"/>
      <c r="J90" s="9" t="n"/>
    </row>
    <row r="91">
      <c r="A91" s="11" t="n"/>
      <c r="B91" s="9" t="n"/>
      <c r="C91" s="9" t="n"/>
      <c r="D91" s="9" t="n"/>
      <c r="E91" s="12" t="n"/>
      <c r="F91" s="12" t="n"/>
      <c r="G91" s="6">
        <f>IF(AND(E91="",F91=""),"",N(F91)-N(E91))</f>
        <v/>
      </c>
      <c r="H91" s="6">
        <f>IF(G91="","",SUM($G$2:G91))</f>
        <v/>
      </c>
      <c r="I91" s="9" t="n"/>
      <c r="J91" s="9" t="n"/>
    </row>
    <row r="92">
      <c r="A92" s="11" t="n"/>
      <c r="B92" s="9" t="n"/>
      <c r="C92" s="9" t="n"/>
      <c r="D92" s="9" t="n"/>
      <c r="E92" s="12" t="n"/>
      <c r="F92" s="12" t="n"/>
      <c r="G92" s="6">
        <f>IF(AND(E92="",F92=""),"",N(F92)-N(E92))</f>
        <v/>
      </c>
      <c r="H92" s="6">
        <f>IF(G92="","",SUM($G$2:G92))</f>
        <v/>
      </c>
      <c r="I92" s="9" t="n"/>
      <c r="J92" s="9" t="n"/>
    </row>
    <row r="93">
      <c r="A93" s="11" t="n"/>
      <c r="B93" s="9" t="n"/>
      <c r="C93" s="9" t="n"/>
      <c r="D93" s="9" t="n"/>
      <c r="E93" s="12" t="n"/>
      <c r="F93" s="12" t="n"/>
      <c r="G93" s="6">
        <f>IF(AND(E93="",F93=""),"",N(F93)-N(E93))</f>
        <v/>
      </c>
      <c r="H93" s="6">
        <f>IF(G93="","",SUM($G$2:G93))</f>
        <v/>
      </c>
      <c r="I93" s="9" t="n"/>
      <c r="J93" s="9" t="n"/>
    </row>
    <row r="94">
      <c r="A94" s="11" t="n"/>
      <c r="B94" s="9" t="n"/>
      <c r="C94" s="9" t="n"/>
      <c r="D94" s="9" t="n"/>
      <c r="E94" s="12" t="n"/>
      <c r="F94" s="12" t="n"/>
      <c r="G94" s="6">
        <f>IF(AND(E94="",F94=""),"",N(F94)-N(E94))</f>
        <v/>
      </c>
      <c r="H94" s="6">
        <f>IF(G94="","",SUM($G$2:G94))</f>
        <v/>
      </c>
      <c r="I94" s="9" t="n"/>
      <c r="J94" s="9" t="n"/>
    </row>
    <row r="95">
      <c r="A95" s="11" t="n"/>
      <c r="B95" s="9" t="n"/>
      <c r="C95" s="9" t="n"/>
      <c r="D95" s="9" t="n"/>
      <c r="E95" s="12" t="n"/>
      <c r="F95" s="12" t="n"/>
      <c r="G95" s="6">
        <f>IF(AND(E95="",F95=""),"",N(F95)-N(E95))</f>
        <v/>
      </c>
      <c r="H95" s="6">
        <f>IF(G95="","",SUM($G$2:G95))</f>
        <v/>
      </c>
      <c r="I95" s="9" t="n"/>
      <c r="J95" s="9" t="n"/>
    </row>
    <row r="96">
      <c r="A96" s="11" t="n"/>
      <c r="B96" s="9" t="n"/>
      <c r="C96" s="9" t="n"/>
      <c r="D96" s="9" t="n"/>
      <c r="E96" s="12" t="n"/>
      <c r="F96" s="12" t="n"/>
      <c r="G96" s="6">
        <f>IF(AND(E96="",F96=""),"",N(F96)-N(E96))</f>
        <v/>
      </c>
      <c r="H96" s="6">
        <f>IF(G96="","",SUM($G$2:G96))</f>
        <v/>
      </c>
      <c r="I96" s="9" t="n"/>
      <c r="J96" s="9" t="n"/>
    </row>
    <row r="97">
      <c r="A97" s="11" t="n"/>
      <c r="B97" s="9" t="n"/>
      <c r="C97" s="9" t="n"/>
      <c r="D97" s="9" t="n"/>
      <c r="E97" s="12" t="n"/>
      <c r="F97" s="12" t="n"/>
      <c r="G97" s="6">
        <f>IF(AND(E97="",F97=""),"",N(F97)-N(E97))</f>
        <v/>
      </c>
      <c r="H97" s="6">
        <f>IF(G97="","",SUM($G$2:G97))</f>
        <v/>
      </c>
      <c r="I97" s="9" t="n"/>
      <c r="J97" s="9" t="n"/>
    </row>
    <row r="98">
      <c r="A98" s="11" t="n"/>
      <c r="B98" s="9" t="n"/>
      <c r="C98" s="9" t="n"/>
      <c r="D98" s="9" t="n"/>
      <c r="E98" s="12" t="n"/>
      <c r="F98" s="12" t="n"/>
      <c r="G98" s="6">
        <f>IF(AND(E98="",F98=""),"",N(F98)-N(E98))</f>
        <v/>
      </c>
      <c r="H98" s="6">
        <f>IF(G98="","",SUM($G$2:G98))</f>
        <v/>
      </c>
      <c r="I98" s="9" t="n"/>
      <c r="J98" s="9" t="n"/>
    </row>
    <row r="99">
      <c r="A99" s="11" t="n"/>
      <c r="B99" s="9" t="n"/>
      <c r="C99" s="9" t="n"/>
      <c r="D99" s="9" t="n"/>
      <c r="E99" s="12" t="n"/>
      <c r="F99" s="12" t="n"/>
      <c r="G99" s="6">
        <f>IF(AND(E99="",F99=""),"",N(F99)-N(E99))</f>
        <v/>
      </c>
      <c r="H99" s="6">
        <f>IF(G99="","",SUM($G$2:G99))</f>
        <v/>
      </c>
      <c r="I99" s="9" t="n"/>
      <c r="J99" s="9" t="n"/>
    </row>
    <row r="100">
      <c r="A100" s="11" t="n"/>
      <c r="B100" s="9" t="n"/>
      <c r="C100" s="9" t="n"/>
      <c r="D100" s="9" t="n"/>
      <c r="E100" s="12" t="n"/>
      <c r="F100" s="12" t="n"/>
      <c r="G100" s="6">
        <f>IF(AND(E100="",F100=""),"",N(F100)-N(E100))</f>
        <v/>
      </c>
      <c r="H100" s="6">
        <f>IF(G100="","",SUM($G$2:G100))</f>
        <v/>
      </c>
      <c r="I100" s="9" t="n"/>
      <c r="J100" s="9" t="n"/>
    </row>
    <row r="101">
      <c r="A101" s="11" t="n"/>
      <c r="B101" s="9" t="n"/>
      <c r="C101" s="9" t="n"/>
      <c r="D101" s="9" t="n"/>
      <c r="E101" s="12" t="n"/>
      <c r="F101" s="12" t="n"/>
      <c r="G101" s="6">
        <f>IF(AND(E101="",F101=""),"",N(F101)-N(E101))</f>
        <v/>
      </c>
      <c r="H101" s="6">
        <f>IF(G101="","",SUM($G$2:G101))</f>
        <v/>
      </c>
      <c r="I101" s="9" t="n"/>
      <c r="J101" s="9" t="n"/>
    </row>
    <row r="102">
      <c r="A102" s="11" t="n"/>
      <c r="B102" s="9" t="n"/>
      <c r="C102" s="9" t="n"/>
      <c r="D102" s="9" t="n"/>
      <c r="E102" s="12" t="n"/>
      <c r="F102" s="12" t="n"/>
      <c r="G102" s="6">
        <f>IF(AND(E102="",F102=""),"",N(F102)-N(E102))</f>
        <v/>
      </c>
      <c r="H102" s="6">
        <f>IF(G102="","",SUM($G$2:G102))</f>
        <v/>
      </c>
      <c r="I102" s="9" t="n"/>
      <c r="J102" s="9" t="n"/>
    </row>
    <row r="103">
      <c r="A103" s="11" t="n"/>
      <c r="B103" s="9" t="n"/>
      <c r="C103" s="9" t="n"/>
      <c r="D103" s="9" t="n"/>
      <c r="E103" s="12" t="n"/>
      <c r="F103" s="12" t="n"/>
      <c r="G103" s="6">
        <f>IF(AND(E103="",F103=""),"",N(F103)-N(E103))</f>
        <v/>
      </c>
      <c r="H103" s="6">
        <f>IF(G103="","",SUM($G$2:G103))</f>
        <v/>
      </c>
      <c r="I103" s="9" t="n"/>
      <c r="J103" s="9" t="n"/>
    </row>
    <row r="104">
      <c r="A104" s="11" t="n"/>
      <c r="B104" s="9" t="n"/>
      <c r="C104" s="9" t="n"/>
      <c r="D104" s="9" t="n"/>
      <c r="E104" s="12" t="n"/>
      <c r="F104" s="12" t="n"/>
      <c r="G104" s="6">
        <f>IF(AND(E104="",F104=""),"",N(F104)-N(E104))</f>
        <v/>
      </c>
      <c r="H104" s="6">
        <f>IF(G104="","",SUM($G$2:G104))</f>
        <v/>
      </c>
      <c r="I104" s="9" t="n"/>
      <c r="J104" s="9" t="n"/>
    </row>
    <row r="105">
      <c r="A105" s="11" t="n"/>
      <c r="B105" s="9" t="n"/>
      <c r="C105" s="9" t="n"/>
      <c r="D105" s="9" t="n"/>
      <c r="E105" s="12" t="n"/>
      <c r="F105" s="12" t="n"/>
      <c r="G105" s="6">
        <f>IF(AND(E105="",F105=""),"",N(F105)-N(E105))</f>
        <v/>
      </c>
      <c r="H105" s="6">
        <f>IF(G105="","",SUM($G$2:G105))</f>
        <v/>
      </c>
      <c r="I105" s="9" t="n"/>
      <c r="J105" s="9" t="n"/>
    </row>
    <row r="106">
      <c r="A106" s="11" t="n"/>
      <c r="B106" s="9" t="n"/>
      <c r="C106" s="9" t="n"/>
      <c r="D106" s="9" t="n"/>
      <c r="E106" s="12" t="n"/>
      <c r="F106" s="12" t="n"/>
      <c r="G106" s="6">
        <f>IF(AND(E106="",F106=""),"",N(F106)-N(E106))</f>
        <v/>
      </c>
      <c r="H106" s="6">
        <f>IF(G106="","",SUM($G$2:G106))</f>
        <v/>
      </c>
      <c r="I106" s="9" t="n"/>
      <c r="J106" s="9" t="n"/>
    </row>
    <row r="107">
      <c r="A107" s="11" t="n"/>
      <c r="B107" s="9" t="n"/>
      <c r="C107" s="9" t="n"/>
      <c r="D107" s="9" t="n"/>
      <c r="E107" s="12" t="n"/>
      <c r="F107" s="12" t="n"/>
      <c r="G107" s="6">
        <f>IF(AND(E107="",F107=""),"",N(F107)-N(E107))</f>
        <v/>
      </c>
      <c r="H107" s="6">
        <f>IF(G107="","",SUM($G$2:G107))</f>
        <v/>
      </c>
      <c r="I107" s="9" t="n"/>
      <c r="J107" s="9" t="n"/>
    </row>
    <row r="108">
      <c r="A108" s="11" t="n"/>
      <c r="B108" s="9" t="n"/>
      <c r="C108" s="9" t="n"/>
      <c r="D108" s="9" t="n"/>
      <c r="E108" s="12" t="n"/>
      <c r="F108" s="12" t="n"/>
      <c r="G108" s="6">
        <f>IF(AND(E108="",F108=""),"",N(F108)-N(E108))</f>
        <v/>
      </c>
      <c r="H108" s="6">
        <f>IF(G108="","",SUM($G$2:G108))</f>
        <v/>
      </c>
      <c r="I108" s="9" t="n"/>
      <c r="J108" s="9" t="n"/>
    </row>
    <row r="109">
      <c r="A109" s="11" t="n"/>
      <c r="B109" s="9" t="n"/>
      <c r="C109" s="9" t="n"/>
      <c r="D109" s="9" t="n"/>
      <c r="E109" s="12" t="n"/>
      <c r="F109" s="12" t="n"/>
      <c r="G109" s="6">
        <f>IF(AND(E109="",F109=""),"",N(F109)-N(E109))</f>
        <v/>
      </c>
      <c r="H109" s="6">
        <f>IF(G109="","",SUM($G$2:G109))</f>
        <v/>
      </c>
      <c r="I109" s="9" t="n"/>
      <c r="J109" s="9" t="n"/>
    </row>
    <row r="110">
      <c r="A110" s="11" t="n"/>
      <c r="B110" s="9" t="n"/>
      <c r="C110" s="9" t="n"/>
      <c r="D110" s="9" t="n"/>
      <c r="E110" s="12" t="n"/>
      <c r="F110" s="12" t="n"/>
      <c r="G110" s="6">
        <f>IF(AND(E110="",F110=""),"",N(F110)-N(E110))</f>
        <v/>
      </c>
      <c r="H110" s="6">
        <f>IF(G110="","",SUM($G$2:G110))</f>
        <v/>
      </c>
      <c r="I110" s="9" t="n"/>
      <c r="J110" s="9" t="n"/>
    </row>
    <row r="111">
      <c r="A111" s="11" t="n"/>
      <c r="B111" s="9" t="n"/>
      <c r="C111" s="9" t="n"/>
      <c r="D111" s="9" t="n"/>
      <c r="E111" s="12" t="n"/>
      <c r="F111" s="12" t="n"/>
      <c r="G111" s="6">
        <f>IF(AND(E111="",F111=""),"",N(F111)-N(E111))</f>
        <v/>
      </c>
      <c r="H111" s="6">
        <f>IF(G111="","",SUM($G$2:G111))</f>
        <v/>
      </c>
      <c r="I111" s="9" t="n"/>
      <c r="J111" s="9" t="n"/>
    </row>
    <row r="112">
      <c r="A112" s="11" t="n"/>
      <c r="B112" s="9" t="n"/>
      <c r="C112" s="9" t="n"/>
      <c r="D112" s="9" t="n"/>
      <c r="E112" s="12" t="n"/>
      <c r="F112" s="12" t="n"/>
      <c r="G112" s="6">
        <f>IF(AND(E112="",F112=""),"",N(F112)-N(E112))</f>
        <v/>
      </c>
      <c r="H112" s="6">
        <f>IF(G112="","",SUM($G$2:G112))</f>
        <v/>
      </c>
      <c r="I112" s="9" t="n"/>
      <c r="J112" s="9" t="n"/>
    </row>
    <row r="113">
      <c r="A113" s="11" t="n"/>
      <c r="B113" s="9" t="n"/>
      <c r="C113" s="9" t="n"/>
      <c r="D113" s="9" t="n"/>
      <c r="E113" s="12" t="n"/>
      <c r="F113" s="12" t="n"/>
      <c r="G113" s="6">
        <f>IF(AND(E113="",F113=""),"",N(F113)-N(E113))</f>
        <v/>
      </c>
      <c r="H113" s="6">
        <f>IF(G113="","",SUM($G$2:G113))</f>
        <v/>
      </c>
      <c r="I113" s="9" t="n"/>
      <c r="J113" s="9" t="n"/>
    </row>
    <row r="114">
      <c r="A114" s="11" t="n"/>
      <c r="B114" s="9" t="n"/>
      <c r="C114" s="9" t="n"/>
      <c r="D114" s="9" t="n"/>
      <c r="E114" s="12" t="n"/>
      <c r="F114" s="12" t="n"/>
      <c r="G114" s="6">
        <f>IF(AND(E114="",F114=""),"",N(F114)-N(E114))</f>
        <v/>
      </c>
      <c r="H114" s="6">
        <f>IF(G114="","",SUM($G$2:G114))</f>
        <v/>
      </c>
      <c r="I114" s="9" t="n"/>
      <c r="J114" s="9" t="n"/>
    </row>
    <row r="115">
      <c r="A115" s="11" t="n"/>
      <c r="B115" s="9" t="n"/>
      <c r="C115" s="9" t="n"/>
      <c r="D115" s="9" t="n"/>
      <c r="E115" s="12" t="n"/>
      <c r="F115" s="12" t="n"/>
      <c r="G115" s="6">
        <f>IF(AND(E115="",F115=""),"",N(F115)-N(E115))</f>
        <v/>
      </c>
      <c r="H115" s="6">
        <f>IF(G115="","",SUM($G$2:G115))</f>
        <v/>
      </c>
      <c r="I115" s="9" t="n"/>
      <c r="J115" s="9" t="n"/>
    </row>
    <row r="116">
      <c r="A116" s="11" t="n"/>
      <c r="B116" s="9" t="n"/>
      <c r="C116" s="9" t="n"/>
      <c r="D116" s="9" t="n"/>
      <c r="E116" s="12" t="n"/>
      <c r="F116" s="12" t="n"/>
      <c r="G116" s="6">
        <f>IF(AND(E116="",F116=""),"",N(F116)-N(E116))</f>
        <v/>
      </c>
      <c r="H116" s="6">
        <f>IF(G116="","",SUM($G$2:G116))</f>
        <v/>
      </c>
      <c r="I116" s="9" t="n"/>
      <c r="J116" s="9" t="n"/>
    </row>
    <row r="117">
      <c r="A117" s="11" t="n"/>
      <c r="B117" s="9" t="n"/>
      <c r="C117" s="9" t="n"/>
      <c r="D117" s="9" t="n"/>
      <c r="E117" s="12" t="n"/>
      <c r="F117" s="12" t="n"/>
      <c r="G117" s="6">
        <f>IF(AND(E117="",F117=""),"",N(F117)-N(E117))</f>
        <v/>
      </c>
      <c r="H117" s="6">
        <f>IF(G117="","",SUM($G$2:G117))</f>
        <v/>
      </c>
      <c r="I117" s="9" t="n"/>
      <c r="J117" s="9" t="n"/>
    </row>
    <row r="118">
      <c r="A118" s="11" t="n"/>
      <c r="B118" s="9" t="n"/>
      <c r="C118" s="9" t="n"/>
      <c r="D118" s="9" t="n"/>
      <c r="E118" s="12" t="n"/>
      <c r="F118" s="12" t="n"/>
      <c r="G118" s="6">
        <f>IF(AND(E118="",F118=""),"",N(F118)-N(E118))</f>
        <v/>
      </c>
      <c r="H118" s="6">
        <f>IF(G118="","",SUM($G$2:G118))</f>
        <v/>
      </c>
      <c r="I118" s="9" t="n"/>
      <c r="J118" s="9" t="n"/>
    </row>
    <row r="119">
      <c r="A119" s="11" t="n"/>
      <c r="B119" s="9" t="n"/>
      <c r="C119" s="9" t="n"/>
      <c r="D119" s="9" t="n"/>
      <c r="E119" s="12" t="n"/>
      <c r="F119" s="12" t="n"/>
      <c r="G119" s="6">
        <f>IF(AND(E119="",F119=""),"",N(F119)-N(E119))</f>
        <v/>
      </c>
      <c r="H119" s="6">
        <f>IF(G119="","",SUM($G$2:G119))</f>
        <v/>
      </c>
      <c r="I119" s="9" t="n"/>
      <c r="J119" s="9" t="n"/>
    </row>
    <row r="120">
      <c r="A120" s="11" t="n"/>
      <c r="B120" s="9" t="n"/>
      <c r="C120" s="9" t="n"/>
      <c r="D120" s="9" t="n"/>
      <c r="E120" s="12" t="n"/>
      <c r="F120" s="12" t="n"/>
      <c r="G120" s="6">
        <f>IF(AND(E120="",F120=""),"",N(F120)-N(E120))</f>
        <v/>
      </c>
      <c r="H120" s="6">
        <f>IF(G120="","",SUM($G$2:G120))</f>
        <v/>
      </c>
      <c r="I120" s="9" t="n"/>
      <c r="J120" s="9" t="n"/>
    </row>
    <row r="121">
      <c r="A121" s="11" t="n"/>
      <c r="B121" s="9" t="n"/>
      <c r="C121" s="9" t="n"/>
      <c r="D121" s="9" t="n"/>
      <c r="E121" s="12" t="n"/>
      <c r="F121" s="12" t="n"/>
      <c r="G121" s="6">
        <f>IF(AND(E121="",F121=""),"",N(F121)-N(E121))</f>
        <v/>
      </c>
      <c r="H121" s="6">
        <f>IF(G121="","",SUM($G$2:G121))</f>
        <v/>
      </c>
      <c r="I121" s="9" t="n"/>
      <c r="J121" s="9" t="n"/>
    </row>
    <row r="122">
      <c r="A122" s="11" t="n"/>
      <c r="B122" s="9" t="n"/>
      <c r="C122" s="9" t="n"/>
      <c r="D122" s="9" t="n"/>
      <c r="E122" s="12" t="n"/>
      <c r="F122" s="12" t="n"/>
      <c r="G122" s="6">
        <f>IF(AND(E122="",F122=""),"",N(F122)-N(E122))</f>
        <v/>
      </c>
      <c r="H122" s="6">
        <f>IF(G122="","",SUM($G$2:G122))</f>
        <v/>
      </c>
      <c r="I122" s="9" t="n"/>
      <c r="J122" s="9" t="n"/>
    </row>
    <row r="123">
      <c r="A123" s="11" t="n"/>
      <c r="B123" s="9" t="n"/>
      <c r="C123" s="9" t="n"/>
      <c r="D123" s="9" t="n"/>
      <c r="E123" s="12" t="n"/>
      <c r="F123" s="12" t="n"/>
      <c r="G123" s="6">
        <f>IF(AND(E123="",F123=""),"",N(F123)-N(E123))</f>
        <v/>
      </c>
      <c r="H123" s="6">
        <f>IF(G123="","",SUM($G$2:G123))</f>
        <v/>
      </c>
      <c r="I123" s="9" t="n"/>
      <c r="J123" s="9" t="n"/>
    </row>
    <row r="124">
      <c r="A124" s="11" t="n"/>
      <c r="B124" s="9" t="n"/>
      <c r="C124" s="9" t="n"/>
      <c r="D124" s="9" t="n"/>
      <c r="E124" s="12" t="n"/>
      <c r="F124" s="12" t="n"/>
      <c r="G124" s="6">
        <f>IF(AND(E124="",F124=""),"",N(F124)-N(E124))</f>
        <v/>
      </c>
      <c r="H124" s="6">
        <f>IF(G124="","",SUM($G$2:G124))</f>
        <v/>
      </c>
      <c r="I124" s="9" t="n"/>
      <c r="J124" s="9" t="n"/>
    </row>
    <row r="125">
      <c r="A125" s="11" t="n"/>
      <c r="B125" s="9" t="n"/>
      <c r="C125" s="9" t="n"/>
      <c r="D125" s="9" t="n"/>
      <c r="E125" s="12" t="n"/>
      <c r="F125" s="12" t="n"/>
      <c r="G125" s="6">
        <f>IF(AND(E125="",F125=""),"",N(F125)-N(E125))</f>
        <v/>
      </c>
      <c r="H125" s="6">
        <f>IF(G125="","",SUM($G$2:G125))</f>
        <v/>
      </c>
      <c r="I125" s="9" t="n"/>
      <c r="J125" s="9" t="n"/>
    </row>
    <row r="126">
      <c r="A126" s="11" t="n"/>
      <c r="B126" s="9" t="n"/>
      <c r="C126" s="9" t="n"/>
      <c r="D126" s="9" t="n"/>
      <c r="E126" s="12" t="n"/>
      <c r="F126" s="12" t="n"/>
      <c r="G126" s="6">
        <f>IF(AND(E126="",F126=""),"",N(F126)-N(E126))</f>
        <v/>
      </c>
      <c r="H126" s="6">
        <f>IF(G126="","",SUM($G$2:G126))</f>
        <v/>
      </c>
      <c r="I126" s="9" t="n"/>
      <c r="J126" s="9" t="n"/>
    </row>
    <row r="127">
      <c r="A127" s="11" t="n"/>
      <c r="B127" s="9" t="n"/>
      <c r="C127" s="9" t="n"/>
      <c r="D127" s="9" t="n"/>
      <c r="E127" s="12" t="n"/>
      <c r="F127" s="12" t="n"/>
      <c r="G127" s="6">
        <f>IF(AND(E127="",F127=""),"",N(F127)-N(E127))</f>
        <v/>
      </c>
      <c r="H127" s="6">
        <f>IF(G127="","",SUM($G$2:G127))</f>
        <v/>
      </c>
      <c r="I127" s="9" t="n"/>
      <c r="J127" s="9" t="n"/>
    </row>
    <row r="128">
      <c r="A128" s="11" t="n"/>
      <c r="B128" s="9" t="n"/>
      <c r="C128" s="9" t="n"/>
      <c r="D128" s="9" t="n"/>
      <c r="E128" s="12" t="n"/>
      <c r="F128" s="12" t="n"/>
      <c r="G128" s="6">
        <f>IF(AND(E128="",F128=""),"",N(F128)-N(E128))</f>
        <v/>
      </c>
      <c r="H128" s="6">
        <f>IF(G128="","",SUM($G$2:G128))</f>
        <v/>
      </c>
      <c r="I128" s="9" t="n"/>
      <c r="J128" s="9" t="n"/>
    </row>
    <row r="129">
      <c r="A129" s="11" t="n"/>
      <c r="B129" s="9" t="n"/>
      <c r="C129" s="9" t="n"/>
      <c r="D129" s="9" t="n"/>
      <c r="E129" s="12" t="n"/>
      <c r="F129" s="12" t="n"/>
      <c r="G129" s="6">
        <f>IF(AND(E129="",F129=""),"",N(F129)-N(E129))</f>
        <v/>
      </c>
      <c r="H129" s="6">
        <f>IF(G129="","",SUM($G$2:G129))</f>
        <v/>
      </c>
      <c r="I129" s="9" t="n"/>
      <c r="J129" s="9" t="n"/>
    </row>
    <row r="130">
      <c r="A130" s="11" t="n"/>
      <c r="B130" s="9" t="n"/>
      <c r="C130" s="9" t="n"/>
      <c r="D130" s="9" t="n"/>
      <c r="E130" s="12" t="n"/>
      <c r="F130" s="12" t="n"/>
      <c r="G130" s="6">
        <f>IF(AND(E130="",F130=""),"",N(F130)-N(E130))</f>
        <v/>
      </c>
      <c r="H130" s="6">
        <f>IF(G130="","",SUM($G$2:G130))</f>
        <v/>
      </c>
      <c r="I130" s="9" t="n"/>
      <c r="J130" s="9" t="n"/>
    </row>
    <row r="131">
      <c r="A131" s="11" t="n"/>
      <c r="B131" s="9" t="n"/>
      <c r="C131" s="9" t="n"/>
      <c r="D131" s="9" t="n"/>
      <c r="E131" s="12" t="n"/>
      <c r="F131" s="12" t="n"/>
      <c r="G131" s="6">
        <f>IF(AND(E131="",F131=""),"",N(F131)-N(E131))</f>
        <v/>
      </c>
      <c r="H131" s="6">
        <f>IF(G131="","",SUM($G$2:G131))</f>
        <v/>
      </c>
      <c r="I131" s="9" t="n"/>
      <c r="J131" s="9" t="n"/>
    </row>
    <row r="132">
      <c r="A132" s="11" t="n"/>
      <c r="B132" s="9" t="n"/>
      <c r="C132" s="9" t="n"/>
      <c r="D132" s="9" t="n"/>
      <c r="E132" s="12" t="n"/>
      <c r="F132" s="12" t="n"/>
      <c r="G132" s="6">
        <f>IF(AND(E132="",F132=""),"",N(F132)-N(E132))</f>
        <v/>
      </c>
      <c r="H132" s="6">
        <f>IF(G132="","",SUM($G$2:G132))</f>
        <v/>
      </c>
      <c r="I132" s="9" t="n"/>
      <c r="J132" s="9" t="n"/>
    </row>
    <row r="133">
      <c r="A133" s="11" t="n"/>
      <c r="B133" s="9" t="n"/>
      <c r="C133" s="9" t="n"/>
      <c r="D133" s="9" t="n"/>
      <c r="E133" s="12" t="n"/>
      <c r="F133" s="12" t="n"/>
      <c r="G133" s="6">
        <f>IF(AND(E133="",F133=""),"",N(F133)-N(E133))</f>
        <v/>
      </c>
      <c r="H133" s="6">
        <f>IF(G133="","",SUM($G$2:G133))</f>
        <v/>
      </c>
      <c r="I133" s="9" t="n"/>
      <c r="J133" s="9" t="n"/>
    </row>
    <row r="134">
      <c r="A134" s="11" t="n"/>
      <c r="B134" s="9" t="n"/>
      <c r="C134" s="9" t="n"/>
      <c r="D134" s="9" t="n"/>
      <c r="E134" s="12" t="n"/>
      <c r="F134" s="12" t="n"/>
      <c r="G134" s="6">
        <f>IF(AND(E134="",F134=""),"",N(F134)-N(E134))</f>
        <v/>
      </c>
      <c r="H134" s="6">
        <f>IF(G134="","",SUM($G$2:G134))</f>
        <v/>
      </c>
      <c r="I134" s="9" t="n"/>
      <c r="J134" s="9" t="n"/>
    </row>
    <row r="135">
      <c r="A135" s="11" t="n"/>
      <c r="B135" s="9" t="n"/>
      <c r="C135" s="9" t="n"/>
      <c r="D135" s="9" t="n"/>
      <c r="E135" s="12" t="n"/>
      <c r="F135" s="12" t="n"/>
      <c r="G135" s="6">
        <f>IF(AND(E135="",F135=""),"",N(F135)-N(E135))</f>
        <v/>
      </c>
      <c r="H135" s="6">
        <f>IF(G135="","",SUM($G$2:G135))</f>
        <v/>
      </c>
      <c r="I135" s="9" t="n"/>
      <c r="J135" s="9" t="n"/>
    </row>
    <row r="136">
      <c r="A136" s="11" t="n"/>
      <c r="B136" s="9" t="n"/>
      <c r="C136" s="9" t="n"/>
      <c r="D136" s="9" t="n"/>
      <c r="E136" s="12" t="n"/>
      <c r="F136" s="12" t="n"/>
      <c r="G136" s="6">
        <f>IF(AND(E136="",F136=""),"",N(F136)-N(E136))</f>
        <v/>
      </c>
      <c r="H136" s="6">
        <f>IF(G136="","",SUM($G$2:G136))</f>
        <v/>
      </c>
      <c r="I136" s="9" t="n"/>
      <c r="J136" s="9" t="n"/>
    </row>
    <row r="137">
      <c r="A137" s="11" t="n"/>
      <c r="B137" s="9" t="n"/>
      <c r="C137" s="9" t="n"/>
      <c r="D137" s="9" t="n"/>
      <c r="E137" s="12" t="n"/>
      <c r="F137" s="12" t="n"/>
      <c r="G137" s="6">
        <f>IF(AND(E137="",F137=""),"",N(F137)-N(E137))</f>
        <v/>
      </c>
      <c r="H137" s="6">
        <f>IF(G137="","",SUM($G$2:G137))</f>
        <v/>
      </c>
      <c r="I137" s="9" t="n"/>
      <c r="J137" s="9" t="n"/>
    </row>
    <row r="138">
      <c r="A138" s="11" t="n"/>
      <c r="B138" s="9" t="n"/>
      <c r="C138" s="9" t="n"/>
      <c r="D138" s="9" t="n"/>
      <c r="E138" s="12" t="n"/>
      <c r="F138" s="12" t="n"/>
      <c r="G138" s="6">
        <f>IF(AND(E138="",F138=""),"",N(F138)-N(E138))</f>
        <v/>
      </c>
      <c r="H138" s="6">
        <f>IF(G138="","",SUM($G$2:G138))</f>
        <v/>
      </c>
      <c r="I138" s="9" t="n"/>
      <c r="J138" s="9" t="n"/>
    </row>
    <row r="139">
      <c r="A139" s="11" t="n"/>
      <c r="B139" s="9" t="n"/>
      <c r="C139" s="9" t="n"/>
      <c r="D139" s="9" t="n"/>
      <c r="E139" s="12" t="n"/>
      <c r="F139" s="12" t="n"/>
      <c r="G139" s="6">
        <f>IF(AND(E139="",F139=""),"",N(F139)-N(E139))</f>
        <v/>
      </c>
      <c r="H139" s="6">
        <f>IF(G139="","",SUM($G$2:G139))</f>
        <v/>
      </c>
      <c r="I139" s="9" t="n"/>
      <c r="J139" s="9" t="n"/>
    </row>
    <row r="140">
      <c r="A140" s="11" t="n"/>
      <c r="B140" s="9" t="n"/>
      <c r="C140" s="9" t="n"/>
      <c r="D140" s="9" t="n"/>
      <c r="E140" s="12" t="n"/>
      <c r="F140" s="12" t="n"/>
      <c r="G140" s="6">
        <f>IF(AND(E140="",F140=""),"",N(F140)-N(E140))</f>
        <v/>
      </c>
      <c r="H140" s="6">
        <f>IF(G140="","",SUM($G$2:G140))</f>
        <v/>
      </c>
      <c r="I140" s="9" t="n"/>
      <c r="J140" s="9" t="n"/>
    </row>
    <row r="141">
      <c r="A141" s="11" t="n"/>
      <c r="B141" s="9" t="n"/>
      <c r="C141" s="9" t="n"/>
      <c r="D141" s="9" t="n"/>
      <c r="E141" s="12" t="n"/>
      <c r="F141" s="12" t="n"/>
      <c r="G141" s="6">
        <f>IF(AND(E141="",F141=""),"",N(F141)-N(E141))</f>
        <v/>
      </c>
      <c r="H141" s="6">
        <f>IF(G141="","",SUM($G$2:G141))</f>
        <v/>
      </c>
      <c r="I141" s="9" t="n"/>
      <c r="J141" s="9" t="n"/>
    </row>
    <row r="142">
      <c r="A142" s="11" t="n"/>
      <c r="B142" s="9" t="n"/>
      <c r="C142" s="9" t="n"/>
      <c r="D142" s="9" t="n"/>
      <c r="E142" s="12" t="n"/>
      <c r="F142" s="12" t="n"/>
      <c r="G142" s="6">
        <f>IF(AND(E142="",F142=""),"",N(F142)-N(E142))</f>
        <v/>
      </c>
      <c r="H142" s="6">
        <f>IF(G142="","",SUM($G$2:G142))</f>
        <v/>
      </c>
      <c r="I142" s="9" t="n"/>
      <c r="J142" s="9" t="n"/>
    </row>
    <row r="143">
      <c r="A143" s="11" t="n"/>
      <c r="B143" s="9" t="n"/>
      <c r="C143" s="9" t="n"/>
      <c r="D143" s="9" t="n"/>
      <c r="E143" s="12" t="n"/>
      <c r="F143" s="12" t="n"/>
      <c r="G143" s="6">
        <f>IF(AND(E143="",F143=""),"",N(F143)-N(E143))</f>
        <v/>
      </c>
      <c r="H143" s="6">
        <f>IF(G143="","",SUM($G$2:G143))</f>
        <v/>
      </c>
      <c r="I143" s="9" t="n"/>
      <c r="J143" s="9" t="n"/>
    </row>
    <row r="144">
      <c r="A144" s="11" t="n"/>
      <c r="B144" s="9" t="n"/>
      <c r="C144" s="9" t="n"/>
      <c r="D144" s="9" t="n"/>
      <c r="E144" s="12" t="n"/>
      <c r="F144" s="12" t="n"/>
      <c r="G144" s="6">
        <f>IF(AND(E144="",F144=""),"",N(F144)-N(E144))</f>
        <v/>
      </c>
      <c r="H144" s="6">
        <f>IF(G144="","",SUM($G$2:G144))</f>
        <v/>
      </c>
      <c r="I144" s="9" t="n"/>
      <c r="J144" s="9" t="n"/>
    </row>
    <row r="145">
      <c r="A145" s="11" t="n"/>
      <c r="B145" s="9" t="n"/>
      <c r="C145" s="9" t="n"/>
      <c r="D145" s="9" t="n"/>
      <c r="E145" s="12" t="n"/>
      <c r="F145" s="12" t="n"/>
      <c r="G145" s="6">
        <f>IF(AND(E145="",F145=""),"",N(F145)-N(E145))</f>
        <v/>
      </c>
      <c r="H145" s="6">
        <f>IF(G145="","",SUM($G$2:G145))</f>
        <v/>
      </c>
      <c r="I145" s="9" t="n"/>
      <c r="J145" s="9" t="n"/>
    </row>
    <row r="146">
      <c r="A146" s="11" t="n"/>
      <c r="B146" s="9" t="n"/>
      <c r="C146" s="9" t="n"/>
      <c r="D146" s="9" t="n"/>
      <c r="E146" s="12" t="n"/>
      <c r="F146" s="12" t="n"/>
      <c r="G146" s="6">
        <f>IF(AND(E146="",F146=""),"",N(F146)-N(E146))</f>
        <v/>
      </c>
      <c r="H146" s="6">
        <f>IF(G146="","",SUM($G$2:G146))</f>
        <v/>
      </c>
      <c r="I146" s="9" t="n"/>
      <c r="J146" s="9" t="n"/>
    </row>
    <row r="147">
      <c r="A147" s="11" t="n"/>
      <c r="B147" s="9" t="n"/>
      <c r="C147" s="9" t="n"/>
      <c r="D147" s="9" t="n"/>
      <c r="E147" s="12" t="n"/>
      <c r="F147" s="12" t="n"/>
      <c r="G147" s="6">
        <f>IF(AND(E147="",F147=""),"",N(F147)-N(E147))</f>
        <v/>
      </c>
      <c r="H147" s="6">
        <f>IF(G147="","",SUM($G$2:G147))</f>
        <v/>
      </c>
      <c r="I147" s="9" t="n"/>
      <c r="J147" s="9" t="n"/>
    </row>
    <row r="148">
      <c r="A148" s="11" t="n"/>
      <c r="B148" s="9" t="n"/>
      <c r="C148" s="9" t="n"/>
      <c r="D148" s="9" t="n"/>
      <c r="E148" s="12" t="n"/>
      <c r="F148" s="12" t="n"/>
      <c r="G148" s="6">
        <f>IF(AND(E148="",F148=""),"",N(F148)-N(E148))</f>
        <v/>
      </c>
      <c r="H148" s="6">
        <f>IF(G148="","",SUM($G$2:G148))</f>
        <v/>
      </c>
      <c r="I148" s="9" t="n"/>
      <c r="J148" s="9" t="n"/>
    </row>
    <row r="149">
      <c r="A149" s="11" t="n"/>
      <c r="B149" s="9" t="n"/>
      <c r="C149" s="9" t="n"/>
      <c r="D149" s="9" t="n"/>
      <c r="E149" s="12" t="n"/>
      <c r="F149" s="12" t="n"/>
      <c r="G149" s="6">
        <f>IF(AND(E149="",F149=""),"",N(F149)-N(E149))</f>
        <v/>
      </c>
      <c r="H149" s="6">
        <f>IF(G149="","",SUM($G$2:G149))</f>
        <v/>
      </c>
      <c r="I149" s="9" t="n"/>
      <c r="J149" s="9" t="n"/>
    </row>
    <row r="150">
      <c r="A150" s="11" t="n"/>
      <c r="B150" s="9" t="n"/>
      <c r="C150" s="9" t="n"/>
      <c r="D150" s="9" t="n"/>
      <c r="E150" s="12" t="n"/>
      <c r="F150" s="12" t="n"/>
      <c r="G150" s="6">
        <f>IF(AND(E150="",F150=""),"",N(F150)-N(E150))</f>
        <v/>
      </c>
      <c r="H150" s="6">
        <f>IF(G150="","",SUM($G$2:G150))</f>
        <v/>
      </c>
      <c r="I150" s="9" t="n"/>
      <c r="J150" s="9" t="n"/>
    </row>
    <row r="151">
      <c r="A151" s="11" t="n"/>
      <c r="B151" s="9" t="n"/>
      <c r="C151" s="9" t="n"/>
      <c r="D151" s="9" t="n"/>
      <c r="E151" s="12" t="n"/>
      <c r="F151" s="12" t="n"/>
      <c r="G151" s="6">
        <f>IF(AND(E151="",F151=""),"",N(F151)-N(E151))</f>
        <v/>
      </c>
      <c r="H151" s="6">
        <f>IF(G151="","",SUM($G$2:G151))</f>
        <v/>
      </c>
      <c r="I151" s="9" t="n"/>
      <c r="J151" s="9" t="n"/>
    </row>
    <row r="152">
      <c r="A152" s="11" t="n"/>
      <c r="B152" s="9" t="n"/>
      <c r="C152" s="9" t="n"/>
      <c r="D152" s="9" t="n"/>
      <c r="E152" s="12" t="n"/>
      <c r="F152" s="12" t="n"/>
      <c r="G152" s="6">
        <f>IF(AND(E152="",F152=""),"",N(F152)-N(E152))</f>
        <v/>
      </c>
      <c r="H152" s="6">
        <f>IF(G152="","",SUM($G$2:G152))</f>
        <v/>
      </c>
      <c r="I152" s="9" t="n"/>
      <c r="J152" s="9" t="n"/>
    </row>
    <row r="153">
      <c r="A153" s="11" t="n"/>
      <c r="B153" s="9" t="n"/>
      <c r="C153" s="9" t="n"/>
      <c r="D153" s="9" t="n"/>
      <c r="E153" s="12" t="n"/>
      <c r="F153" s="12" t="n"/>
      <c r="G153" s="6">
        <f>IF(AND(E153="",F153=""),"",N(F153)-N(E153))</f>
        <v/>
      </c>
      <c r="H153" s="6">
        <f>IF(G153="","",SUM($G$2:G153))</f>
        <v/>
      </c>
      <c r="I153" s="9" t="n"/>
      <c r="J153" s="9" t="n"/>
    </row>
    <row r="154">
      <c r="A154" s="11" t="n"/>
      <c r="B154" s="9" t="n"/>
      <c r="C154" s="9" t="n"/>
      <c r="D154" s="9" t="n"/>
      <c r="E154" s="12" t="n"/>
      <c r="F154" s="12" t="n"/>
      <c r="G154" s="6">
        <f>IF(AND(E154="",F154=""),"",N(F154)-N(E154))</f>
        <v/>
      </c>
      <c r="H154" s="6">
        <f>IF(G154="","",SUM($G$2:G154))</f>
        <v/>
      </c>
      <c r="I154" s="9" t="n"/>
      <c r="J154" s="9" t="n"/>
    </row>
    <row r="155">
      <c r="A155" s="11" t="n"/>
      <c r="B155" s="9" t="n"/>
      <c r="C155" s="9" t="n"/>
      <c r="D155" s="9" t="n"/>
      <c r="E155" s="12" t="n"/>
      <c r="F155" s="12" t="n"/>
      <c r="G155" s="6">
        <f>IF(AND(E155="",F155=""),"",N(F155)-N(E155))</f>
        <v/>
      </c>
      <c r="H155" s="6">
        <f>IF(G155="","",SUM($G$2:G155))</f>
        <v/>
      </c>
      <c r="I155" s="9" t="n"/>
      <c r="J155" s="9" t="n"/>
    </row>
    <row r="156">
      <c r="A156" s="11" t="n"/>
      <c r="B156" s="9" t="n"/>
      <c r="C156" s="9" t="n"/>
      <c r="D156" s="9" t="n"/>
      <c r="E156" s="12" t="n"/>
      <c r="F156" s="12" t="n"/>
      <c r="G156" s="6">
        <f>IF(AND(E156="",F156=""),"",N(F156)-N(E156))</f>
        <v/>
      </c>
      <c r="H156" s="6">
        <f>IF(G156="","",SUM($G$2:G156))</f>
        <v/>
      </c>
      <c r="I156" s="9" t="n"/>
      <c r="J156" s="9" t="n"/>
    </row>
    <row r="157">
      <c r="A157" s="11" t="n"/>
      <c r="B157" s="9" t="n"/>
      <c r="C157" s="9" t="n"/>
      <c r="D157" s="9" t="n"/>
      <c r="E157" s="12" t="n"/>
      <c r="F157" s="12" t="n"/>
      <c r="G157" s="6">
        <f>IF(AND(E157="",F157=""),"",N(F157)-N(E157))</f>
        <v/>
      </c>
      <c r="H157" s="6">
        <f>IF(G157="","",SUM($G$2:G157))</f>
        <v/>
      </c>
      <c r="I157" s="9" t="n"/>
      <c r="J157" s="9" t="n"/>
    </row>
    <row r="158">
      <c r="A158" s="11" t="n"/>
      <c r="B158" s="9" t="n"/>
      <c r="C158" s="9" t="n"/>
      <c r="D158" s="9" t="n"/>
      <c r="E158" s="12" t="n"/>
      <c r="F158" s="12" t="n"/>
      <c r="G158" s="6">
        <f>IF(AND(E158="",F158=""),"",N(F158)-N(E158))</f>
        <v/>
      </c>
      <c r="H158" s="6">
        <f>IF(G158="","",SUM($G$2:G158))</f>
        <v/>
      </c>
      <c r="I158" s="9" t="n"/>
      <c r="J158" s="9" t="n"/>
    </row>
    <row r="159">
      <c r="A159" s="11" t="n"/>
      <c r="B159" s="9" t="n"/>
      <c r="C159" s="9" t="n"/>
      <c r="D159" s="9" t="n"/>
      <c r="E159" s="12" t="n"/>
      <c r="F159" s="12" t="n"/>
      <c r="G159" s="6">
        <f>IF(AND(E159="",F159=""),"",N(F159)-N(E159))</f>
        <v/>
      </c>
      <c r="H159" s="6">
        <f>IF(G159="","",SUM($G$2:G159))</f>
        <v/>
      </c>
      <c r="I159" s="9" t="n"/>
      <c r="J159" s="9" t="n"/>
    </row>
    <row r="160">
      <c r="A160" s="11" t="n"/>
      <c r="B160" s="9" t="n"/>
      <c r="C160" s="9" t="n"/>
      <c r="D160" s="9" t="n"/>
      <c r="E160" s="12" t="n"/>
      <c r="F160" s="12" t="n"/>
      <c r="G160" s="6">
        <f>IF(AND(E160="",F160=""),"",N(F160)-N(E160))</f>
        <v/>
      </c>
      <c r="H160" s="6">
        <f>IF(G160="","",SUM($G$2:G160))</f>
        <v/>
      </c>
      <c r="I160" s="9" t="n"/>
      <c r="J160" s="9" t="n"/>
    </row>
    <row r="161">
      <c r="A161" s="11" t="n"/>
      <c r="B161" s="9" t="n"/>
      <c r="C161" s="9" t="n"/>
      <c r="D161" s="9" t="n"/>
      <c r="E161" s="12" t="n"/>
      <c r="F161" s="12" t="n"/>
      <c r="G161" s="6">
        <f>IF(AND(E161="",F161=""),"",N(F161)-N(E161))</f>
        <v/>
      </c>
      <c r="H161" s="6">
        <f>IF(G161="","",SUM($G$2:G161))</f>
        <v/>
      </c>
      <c r="I161" s="9" t="n"/>
      <c r="J161" s="9" t="n"/>
    </row>
    <row r="162">
      <c r="A162" s="11" t="n"/>
      <c r="B162" s="9" t="n"/>
      <c r="C162" s="9" t="n"/>
      <c r="D162" s="9" t="n"/>
      <c r="E162" s="12" t="n"/>
      <c r="F162" s="12" t="n"/>
      <c r="G162" s="6">
        <f>IF(AND(E162="",F162=""),"",N(F162)-N(E162))</f>
        <v/>
      </c>
      <c r="H162" s="6">
        <f>IF(G162="","",SUM($G$2:G162))</f>
        <v/>
      </c>
      <c r="I162" s="9" t="n"/>
      <c r="J162" s="9" t="n"/>
    </row>
    <row r="163">
      <c r="A163" s="11" t="n"/>
      <c r="B163" s="9" t="n"/>
      <c r="C163" s="9" t="n"/>
      <c r="D163" s="9" t="n"/>
      <c r="E163" s="12" t="n"/>
      <c r="F163" s="12" t="n"/>
      <c r="G163" s="6">
        <f>IF(AND(E163="",F163=""),"",N(F163)-N(E163))</f>
        <v/>
      </c>
      <c r="H163" s="6">
        <f>IF(G163="","",SUM($G$2:G163))</f>
        <v/>
      </c>
      <c r="I163" s="9" t="n"/>
      <c r="J163" s="9" t="n"/>
    </row>
    <row r="164">
      <c r="A164" s="11" t="n"/>
      <c r="B164" s="9" t="n"/>
      <c r="C164" s="9" t="n"/>
      <c r="D164" s="9" t="n"/>
      <c r="E164" s="12" t="n"/>
      <c r="F164" s="12" t="n"/>
      <c r="G164" s="6">
        <f>IF(AND(E164="",F164=""),"",N(F164)-N(E164))</f>
        <v/>
      </c>
      <c r="H164" s="6">
        <f>IF(G164="","",SUM($G$2:G164))</f>
        <v/>
      </c>
      <c r="I164" s="9" t="n"/>
      <c r="J164" s="9" t="n"/>
    </row>
    <row r="165">
      <c r="A165" s="11" t="n"/>
      <c r="B165" s="9" t="n"/>
      <c r="C165" s="9" t="n"/>
      <c r="D165" s="9" t="n"/>
      <c r="E165" s="12" t="n"/>
      <c r="F165" s="12" t="n"/>
      <c r="G165" s="6">
        <f>IF(AND(E165="",F165=""),"",N(F165)-N(E165))</f>
        <v/>
      </c>
      <c r="H165" s="6">
        <f>IF(G165="","",SUM($G$2:G165))</f>
        <v/>
      </c>
      <c r="I165" s="9" t="n"/>
      <c r="J165" s="9" t="n"/>
    </row>
    <row r="166">
      <c r="A166" s="11" t="n"/>
      <c r="B166" s="9" t="n"/>
      <c r="C166" s="9" t="n"/>
      <c r="D166" s="9" t="n"/>
      <c r="E166" s="12" t="n"/>
      <c r="F166" s="12" t="n"/>
      <c r="G166" s="6">
        <f>IF(AND(E166="",F166=""),"",N(F166)-N(E166))</f>
        <v/>
      </c>
      <c r="H166" s="6">
        <f>IF(G166="","",SUM($G$2:G166))</f>
        <v/>
      </c>
      <c r="I166" s="9" t="n"/>
      <c r="J166" s="9" t="n"/>
    </row>
    <row r="167">
      <c r="A167" s="11" t="n"/>
      <c r="B167" s="9" t="n"/>
      <c r="C167" s="9" t="n"/>
      <c r="D167" s="9" t="n"/>
      <c r="E167" s="12" t="n"/>
      <c r="F167" s="12" t="n"/>
      <c r="G167" s="6">
        <f>IF(AND(E167="",F167=""),"",N(F167)-N(E167))</f>
        <v/>
      </c>
      <c r="H167" s="6">
        <f>IF(G167="","",SUM($G$2:G167))</f>
        <v/>
      </c>
      <c r="I167" s="9" t="n"/>
      <c r="J167" s="9" t="n"/>
    </row>
    <row r="168">
      <c r="A168" s="11" t="n"/>
      <c r="B168" s="9" t="n"/>
      <c r="C168" s="9" t="n"/>
      <c r="D168" s="9" t="n"/>
      <c r="E168" s="12" t="n"/>
      <c r="F168" s="12" t="n"/>
      <c r="G168" s="6">
        <f>IF(AND(E168="",F168=""),"",N(F168)-N(E168))</f>
        <v/>
      </c>
      <c r="H168" s="6">
        <f>IF(G168="","",SUM($G$2:G168))</f>
        <v/>
      </c>
      <c r="I168" s="9" t="n"/>
      <c r="J168" s="9" t="n"/>
    </row>
    <row r="169">
      <c r="A169" s="11" t="n"/>
      <c r="B169" s="9" t="n"/>
      <c r="C169" s="9" t="n"/>
      <c r="D169" s="9" t="n"/>
      <c r="E169" s="12" t="n"/>
      <c r="F169" s="12" t="n"/>
      <c r="G169" s="6">
        <f>IF(AND(E169="",F169=""),"",N(F169)-N(E169))</f>
        <v/>
      </c>
      <c r="H169" s="6">
        <f>IF(G169="","",SUM($G$2:G169))</f>
        <v/>
      </c>
      <c r="I169" s="9" t="n"/>
      <c r="J169" s="9" t="n"/>
    </row>
    <row r="170">
      <c r="A170" s="11" t="n"/>
      <c r="B170" s="9" t="n"/>
      <c r="C170" s="9" t="n"/>
      <c r="D170" s="9" t="n"/>
      <c r="E170" s="12" t="n"/>
      <c r="F170" s="12" t="n"/>
      <c r="G170" s="6">
        <f>IF(AND(E170="",F170=""),"",N(F170)-N(E170))</f>
        <v/>
      </c>
      <c r="H170" s="6">
        <f>IF(G170="","",SUM($G$2:G170))</f>
        <v/>
      </c>
      <c r="I170" s="9" t="n"/>
      <c r="J170" s="9" t="n"/>
    </row>
    <row r="171">
      <c r="A171" s="11" t="n"/>
      <c r="B171" s="9" t="n"/>
      <c r="C171" s="9" t="n"/>
      <c r="D171" s="9" t="n"/>
      <c r="E171" s="12" t="n"/>
      <c r="F171" s="12" t="n"/>
      <c r="G171" s="6">
        <f>IF(AND(E171="",F171=""),"",N(F171)-N(E171))</f>
        <v/>
      </c>
      <c r="H171" s="6">
        <f>IF(G171="","",SUM($G$2:G171))</f>
        <v/>
      </c>
      <c r="I171" s="9" t="n"/>
      <c r="J171" s="9" t="n"/>
    </row>
    <row r="172">
      <c r="A172" s="11" t="n"/>
      <c r="B172" s="9" t="n"/>
      <c r="C172" s="9" t="n"/>
      <c r="D172" s="9" t="n"/>
      <c r="E172" s="12" t="n"/>
      <c r="F172" s="12" t="n"/>
      <c r="G172" s="6">
        <f>IF(AND(E172="",F172=""),"",N(F172)-N(E172))</f>
        <v/>
      </c>
      <c r="H172" s="6">
        <f>IF(G172="","",SUM($G$2:G172))</f>
        <v/>
      </c>
      <c r="I172" s="9" t="n"/>
      <c r="J172" s="9" t="n"/>
    </row>
    <row r="173">
      <c r="A173" s="11" t="n"/>
      <c r="B173" s="9" t="n"/>
      <c r="C173" s="9" t="n"/>
      <c r="D173" s="9" t="n"/>
      <c r="E173" s="12" t="n"/>
      <c r="F173" s="12" t="n"/>
      <c r="G173" s="6">
        <f>IF(AND(E173="",F173=""),"",N(F173)-N(E173))</f>
        <v/>
      </c>
      <c r="H173" s="6">
        <f>IF(G173="","",SUM($G$2:G173))</f>
        <v/>
      </c>
      <c r="I173" s="9" t="n"/>
      <c r="J173" s="9" t="n"/>
    </row>
    <row r="174">
      <c r="A174" s="11" t="n"/>
      <c r="B174" s="9" t="n"/>
      <c r="C174" s="9" t="n"/>
      <c r="D174" s="9" t="n"/>
      <c r="E174" s="12" t="n"/>
      <c r="F174" s="12" t="n"/>
      <c r="G174" s="6">
        <f>IF(AND(E174="",F174=""),"",N(F174)-N(E174))</f>
        <v/>
      </c>
      <c r="H174" s="6">
        <f>IF(G174="","",SUM($G$2:G174))</f>
        <v/>
      </c>
      <c r="I174" s="9" t="n"/>
      <c r="J174" s="9" t="n"/>
    </row>
    <row r="175">
      <c r="A175" s="11" t="n"/>
      <c r="B175" s="9" t="n"/>
      <c r="C175" s="9" t="n"/>
      <c r="D175" s="9" t="n"/>
      <c r="E175" s="12" t="n"/>
      <c r="F175" s="12" t="n"/>
      <c r="G175" s="6">
        <f>IF(AND(E175="",F175=""),"",N(F175)-N(E175))</f>
        <v/>
      </c>
      <c r="H175" s="6">
        <f>IF(G175="","",SUM($G$2:G175))</f>
        <v/>
      </c>
      <c r="I175" s="9" t="n"/>
      <c r="J175" s="9" t="n"/>
    </row>
    <row r="176">
      <c r="A176" s="11" t="n"/>
      <c r="B176" s="9" t="n"/>
      <c r="C176" s="9" t="n"/>
      <c r="D176" s="9" t="n"/>
      <c r="E176" s="12" t="n"/>
      <c r="F176" s="12" t="n"/>
      <c r="G176" s="6">
        <f>IF(AND(E176="",F176=""),"",N(F176)-N(E176))</f>
        <v/>
      </c>
      <c r="H176" s="6">
        <f>IF(G176="","",SUM($G$2:G176))</f>
        <v/>
      </c>
      <c r="I176" s="9" t="n"/>
      <c r="J176" s="9" t="n"/>
    </row>
    <row r="177">
      <c r="A177" s="11" t="n"/>
      <c r="B177" s="9" t="n"/>
      <c r="C177" s="9" t="n"/>
      <c r="D177" s="9" t="n"/>
      <c r="E177" s="12" t="n"/>
      <c r="F177" s="12" t="n"/>
      <c r="G177" s="6">
        <f>IF(AND(E177="",F177=""),"",N(F177)-N(E177))</f>
        <v/>
      </c>
      <c r="H177" s="6">
        <f>IF(G177="","",SUM($G$2:G177))</f>
        <v/>
      </c>
      <c r="I177" s="9" t="n"/>
      <c r="J177" s="9" t="n"/>
    </row>
    <row r="178">
      <c r="A178" s="11" t="n"/>
      <c r="B178" s="9" t="n"/>
      <c r="C178" s="9" t="n"/>
      <c r="D178" s="9" t="n"/>
      <c r="E178" s="12" t="n"/>
      <c r="F178" s="12" t="n"/>
      <c r="G178" s="6">
        <f>IF(AND(E178="",F178=""),"",N(F178)-N(E178))</f>
        <v/>
      </c>
      <c r="H178" s="6">
        <f>IF(G178="","",SUM($G$2:G178))</f>
        <v/>
      </c>
      <c r="I178" s="9" t="n"/>
      <c r="J178" s="9" t="n"/>
    </row>
    <row r="179">
      <c r="A179" s="11" t="n"/>
      <c r="B179" s="9" t="n"/>
      <c r="C179" s="9" t="n"/>
      <c r="D179" s="9" t="n"/>
      <c r="E179" s="12" t="n"/>
      <c r="F179" s="12" t="n"/>
      <c r="G179" s="6">
        <f>IF(AND(E179="",F179=""),"",N(F179)-N(E179))</f>
        <v/>
      </c>
      <c r="H179" s="6">
        <f>IF(G179="","",SUM($G$2:G179))</f>
        <v/>
      </c>
      <c r="I179" s="9" t="n"/>
      <c r="J179" s="9" t="n"/>
    </row>
    <row r="180">
      <c r="A180" s="11" t="n"/>
      <c r="B180" s="9" t="n"/>
      <c r="C180" s="9" t="n"/>
      <c r="D180" s="9" t="n"/>
      <c r="E180" s="12" t="n"/>
      <c r="F180" s="12" t="n"/>
      <c r="G180" s="6">
        <f>IF(AND(E180="",F180=""),"",N(F180)-N(E180))</f>
        <v/>
      </c>
      <c r="H180" s="6">
        <f>IF(G180="","",SUM($G$2:G180))</f>
        <v/>
      </c>
      <c r="I180" s="9" t="n"/>
      <c r="J180" s="9" t="n"/>
    </row>
    <row r="181">
      <c r="A181" s="11" t="n"/>
      <c r="B181" s="9" t="n"/>
      <c r="C181" s="9" t="n"/>
      <c r="D181" s="9" t="n"/>
      <c r="E181" s="12" t="n"/>
      <c r="F181" s="12" t="n"/>
      <c r="G181" s="6">
        <f>IF(AND(E181="",F181=""),"",N(F181)-N(E181))</f>
        <v/>
      </c>
      <c r="H181" s="6">
        <f>IF(G181="","",SUM($G$2:G181))</f>
        <v/>
      </c>
      <c r="I181" s="9" t="n"/>
      <c r="J181" s="9" t="n"/>
    </row>
    <row r="182">
      <c r="A182" s="11" t="n"/>
      <c r="B182" s="9" t="n"/>
      <c r="C182" s="9" t="n"/>
      <c r="D182" s="9" t="n"/>
      <c r="E182" s="12" t="n"/>
      <c r="F182" s="12" t="n"/>
      <c r="G182" s="6">
        <f>IF(AND(E182="",F182=""),"",N(F182)-N(E182))</f>
        <v/>
      </c>
      <c r="H182" s="6">
        <f>IF(G182="","",SUM($G$2:G182))</f>
        <v/>
      </c>
      <c r="I182" s="9" t="n"/>
      <c r="J182" s="9" t="n"/>
    </row>
    <row r="183">
      <c r="A183" s="11" t="n"/>
      <c r="B183" s="9" t="n"/>
      <c r="C183" s="9" t="n"/>
      <c r="D183" s="9" t="n"/>
      <c r="E183" s="12" t="n"/>
      <c r="F183" s="12" t="n"/>
      <c r="G183" s="6">
        <f>IF(AND(E183="",F183=""),"",N(F183)-N(E183))</f>
        <v/>
      </c>
      <c r="H183" s="6">
        <f>IF(G183="","",SUM($G$2:G183))</f>
        <v/>
      </c>
      <c r="I183" s="9" t="n"/>
      <c r="J183" s="9" t="n"/>
    </row>
    <row r="184">
      <c r="A184" s="11" t="n"/>
      <c r="B184" s="9" t="n"/>
      <c r="C184" s="9" t="n"/>
      <c r="D184" s="9" t="n"/>
      <c r="E184" s="12" t="n"/>
      <c r="F184" s="12" t="n"/>
      <c r="G184" s="6">
        <f>IF(AND(E184="",F184=""),"",N(F184)-N(E184))</f>
        <v/>
      </c>
      <c r="H184" s="6">
        <f>IF(G184="","",SUM($G$2:G184))</f>
        <v/>
      </c>
      <c r="I184" s="9" t="n"/>
      <c r="J184" s="9" t="n"/>
    </row>
    <row r="185">
      <c r="A185" s="11" t="n"/>
      <c r="B185" s="9" t="n"/>
      <c r="C185" s="9" t="n"/>
      <c r="D185" s="9" t="n"/>
      <c r="E185" s="12" t="n"/>
      <c r="F185" s="12" t="n"/>
      <c r="G185" s="6">
        <f>IF(AND(E185="",F185=""),"",N(F185)-N(E185))</f>
        <v/>
      </c>
      <c r="H185" s="6">
        <f>IF(G185="","",SUM($G$2:G185))</f>
        <v/>
      </c>
      <c r="I185" s="9" t="n"/>
      <c r="J185" s="9" t="n"/>
    </row>
    <row r="186">
      <c r="A186" s="11" t="n"/>
      <c r="B186" s="9" t="n"/>
      <c r="C186" s="9" t="n"/>
      <c r="D186" s="9" t="n"/>
      <c r="E186" s="12" t="n"/>
      <c r="F186" s="12" t="n"/>
      <c r="G186" s="6">
        <f>IF(AND(E186="",F186=""),"",N(F186)-N(E186))</f>
        <v/>
      </c>
      <c r="H186" s="6">
        <f>IF(G186="","",SUM($G$2:G186))</f>
        <v/>
      </c>
      <c r="I186" s="9" t="n"/>
      <c r="J186" s="9" t="n"/>
    </row>
    <row r="187">
      <c r="A187" s="11" t="n"/>
      <c r="B187" s="9" t="n"/>
      <c r="C187" s="9" t="n"/>
      <c r="D187" s="9" t="n"/>
      <c r="E187" s="12" t="n"/>
      <c r="F187" s="12" t="n"/>
      <c r="G187" s="6">
        <f>IF(AND(E187="",F187=""),"",N(F187)-N(E187))</f>
        <v/>
      </c>
      <c r="H187" s="6">
        <f>IF(G187="","",SUM($G$2:G187))</f>
        <v/>
      </c>
      <c r="I187" s="9" t="n"/>
      <c r="J187" s="9" t="n"/>
    </row>
    <row r="188">
      <c r="A188" s="11" t="n"/>
      <c r="B188" s="9" t="n"/>
      <c r="C188" s="9" t="n"/>
      <c r="D188" s="9" t="n"/>
      <c r="E188" s="12" t="n"/>
      <c r="F188" s="12" t="n"/>
      <c r="G188" s="6">
        <f>IF(AND(E188="",F188=""),"",N(F188)-N(E188))</f>
        <v/>
      </c>
      <c r="H188" s="6">
        <f>IF(G188="","",SUM($G$2:G188))</f>
        <v/>
      </c>
      <c r="I188" s="9" t="n"/>
      <c r="J188" s="9" t="n"/>
    </row>
    <row r="189">
      <c r="A189" s="11" t="n"/>
      <c r="B189" s="9" t="n"/>
      <c r="C189" s="9" t="n"/>
      <c r="D189" s="9" t="n"/>
      <c r="E189" s="12" t="n"/>
      <c r="F189" s="12" t="n"/>
      <c r="G189" s="6">
        <f>IF(AND(E189="",F189=""),"",N(F189)-N(E189))</f>
        <v/>
      </c>
      <c r="H189" s="6">
        <f>IF(G189="","",SUM($G$2:G189))</f>
        <v/>
      </c>
      <c r="I189" s="9" t="n"/>
      <c r="J189" s="9" t="n"/>
    </row>
    <row r="190">
      <c r="A190" s="11" t="n"/>
      <c r="B190" s="9" t="n"/>
      <c r="C190" s="9" t="n"/>
      <c r="D190" s="9" t="n"/>
      <c r="E190" s="12" t="n"/>
      <c r="F190" s="12" t="n"/>
      <c r="G190" s="6">
        <f>IF(AND(E190="",F190=""),"",N(F190)-N(E190))</f>
        <v/>
      </c>
      <c r="H190" s="6">
        <f>IF(G190="","",SUM($G$2:G190))</f>
        <v/>
      </c>
      <c r="I190" s="9" t="n"/>
      <c r="J190" s="9" t="n"/>
    </row>
    <row r="191">
      <c r="A191" s="11" t="n"/>
      <c r="B191" s="9" t="n"/>
      <c r="C191" s="9" t="n"/>
      <c r="D191" s="9" t="n"/>
      <c r="E191" s="12" t="n"/>
      <c r="F191" s="12" t="n"/>
      <c r="G191" s="6">
        <f>IF(AND(E191="",F191=""),"",N(F191)-N(E191))</f>
        <v/>
      </c>
      <c r="H191" s="6">
        <f>IF(G191="","",SUM($G$2:G191))</f>
        <v/>
      </c>
      <c r="I191" s="9" t="n"/>
      <c r="J191" s="9" t="n"/>
    </row>
    <row r="192">
      <c r="A192" s="11" t="n"/>
      <c r="B192" s="9" t="n"/>
      <c r="C192" s="9" t="n"/>
      <c r="D192" s="9" t="n"/>
      <c r="E192" s="12" t="n"/>
      <c r="F192" s="12" t="n"/>
      <c r="G192" s="6">
        <f>IF(AND(E192="",F192=""),"",N(F192)-N(E192))</f>
        <v/>
      </c>
      <c r="H192" s="6">
        <f>IF(G192="","",SUM($G$2:G192))</f>
        <v/>
      </c>
      <c r="I192" s="9" t="n"/>
      <c r="J192" s="9" t="n"/>
    </row>
    <row r="193">
      <c r="A193" s="11" t="n"/>
      <c r="B193" s="9" t="n"/>
      <c r="C193" s="9" t="n"/>
      <c r="D193" s="9" t="n"/>
      <c r="E193" s="12" t="n"/>
      <c r="F193" s="12" t="n"/>
      <c r="G193" s="6">
        <f>IF(AND(E193="",F193=""),"",N(F193)-N(E193))</f>
        <v/>
      </c>
      <c r="H193" s="6">
        <f>IF(G193="","",SUM($G$2:G193))</f>
        <v/>
      </c>
      <c r="I193" s="9" t="n"/>
      <c r="J193" s="9" t="n"/>
    </row>
    <row r="194">
      <c r="A194" s="11" t="n"/>
      <c r="B194" s="9" t="n"/>
      <c r="C194" s="9" t="n"/>
      <c r="D194" s="9" t="n"/>
      <c r="E194" s="12" t="n"/>
      <c r="F194" s="12" t="n"/>
      <c r="G194" s="6">
        <f>IF(AND(E194="",F194=""),"",N(F194)-N(E194))</f>
        <v/>
      </c>
      <c r="H194" s="6">
        <f>IF(G194="","",SUM($G$2:G194))</f>
        <v/>
      </c>
      <c r="I194" s="9" t="n"/>
      <c r="J194" s="9" t="n"/>
    </row>
    <row r="195">
      <c r="A195" s="11" t="n"/>
      <c r="B195" s="9" t="n"/>
      <c r="C195" s="9" t="n"/>
      <c r="D195" s="9" t="n"/>
      <c r="E195" s="12" t="n"/>
      <c r="F195" s="12" t="n"/>
      <c r="G195" s="6">
        <f>IF(AND(E195="",F195=""),"",N(F195)-N(E195))</f>
        <v/>
      </c>
      <c r="H195" s="6">
        <f>IF(G195="","",SUM($G$2:G195))</f>
        <v/>
      </c>
      <c r="I195" s="9" t="n"/>
      <c r="J195" s="9" t="n"/>
    </row>
    <row r="196">
      <c r="A196" s="11" t="n"/>
      <c r="B196" s="9" t="n"/>
      <c r="C196" s="9" t="n"/>
      <c r="D196" s="9" t="n"/>
      <c r="E196" s="12" t="n"/>
      <c r="F196" s="12" t="n"/>
      <c r="G196" s="6">
        <f>IF(AND(E196="",F196=""),"",N(F196)-N(E196))</f>
        <v/>
      </c>
      <c r="H196" s="6">
        <f>IF(G196="","",SUM($G$2:G196))</f>
        <v/>
      </c>
      <c r="I196" s="9" t="n"/>
      <c r="J196" s="9" t="n"/>
    </row>
    <row r="197">
      <c r="A197" s="11" t="n"/>
      <c r="B197" s="9" t="n"/>
      <c r="C197" s="9" t="n"/>
      <c r="D197" s="9" t="n"/>
      <c r="E197" s="12" t="n"/>
      <c r="F197" s="12" t="n"/>
      <c r="G197" s="6">
        <f>IF(AND(E197="",F197=""),"",N(F197)-N(E197))</f>
        <v/>
      </c>
      <c r="H197" s="6">
        <f>IF(G197="","",SUM($G$2:G197))</f>
        <v/>
      </c>
      <c r="I197" s="9" t="n"/>
      <c r="J197" s="9" t="n"/>
    </row>
    <row r="198">
      <c r="A198" s="11" t="n"/>
      <c r="B198" s="9" t="n"/>
      <c r="C198" s="9" t="n"/>
      <c r="D198" s="9" t="n"/>
      <c r="E198" s="12" t="n"/>
      <c r="F198" s="12" t="n"/>
      <c r="G198" s="6">
        <f>IF(AND(E198="",F198=""),"",N(F198)-N(E198))</f>
        <v/>
      </c>
      <c r="H198" s="6">
        <f>IF(G198="","",SUM($G$2:G198))</f>
        <v/>
      </c>
      <c r="I198" s="9" t="n"/>
      <c r="J198" s="9" t="n"/>
    </row>
    <row r="199">
      <c r="A199" s="11" t="n"/>
      <c r="B199" s="9" t="n"/>
      <c r="C199" s="9" t="n"/>
      <c r="D199" s="9" t="n"/>
      <c r="E199" s="12" t="n"/>
      <c r="F199" s="12" t="n"/>
      <c r="G199" s="6">
        <f>IF(AND(E199="",F199=""),"",N(F199)-N(E199))</f>
        <v/>
      </c>
      <c r="H199" s="6">
        <f>IF(G199="","",SUM($G$2:G199))</f>
        <v/>
      </c>
      <c r="I199" s="9" t="n"/>
      <c r="J199" s="9" t="n"/>
    </row>
    <row r="200">
      <c r="A200" s="11" t="n"/>
      <c r="B200" s="9" t="n"/>
      <c r="C200" s="9" t="n"/>
      <c r="D200" s="9" t="n"/>
      <c r="E200" s="12" t="n"/>
      <c r="F200" s="12" t="n"/>
      <c r="G200" s="6">
        <f>IF(AND(E200="",F200=""),"",N(F200)-N(E200))</f>
        <v/>
      </c>
      <c r="H200" s="6">
        <f>IF(G200="","",SUM($G$2:G200))</f>
        <v/>
      </c>
      <c r="I200" s="9" t="n"/>
      <c r="J200" s="9" t="n"/>
    </row>
    <row r="201">
      <c r="A201" s="11" t="n"/>
      <c r="B201" s="9" t="n"/>
      <c r="C201" s="9" t="n"/>
      <c r="D201" s="9" t="n"/>
      <c r="E201" s="12" t="n"/>
      <c r="F201" s="12" t="n"/>
      <c r="G201" s="6">
        <f>IF(AND(E201="",F201=""),"",N(F201)-N(E201))</f>
        <v/>
      </c>
      <c r="H201" s="6">
        <f>IF(G201="","",SUM($G$2:G201))</f>
        <v/>
      </c>
      <c r="I201" s="9" t="n"/>
      <c r="J201" s="9" t="n"/>
    </row>
    <row r="202">
      <c r="A202" s="11" t="n"/>
      <c r="B202" s="9" t="n"/>
      <c r="C202" s="9" t="n"/>
      <c r="D202" s="9" t="n"/>
      <c r="E202" s="12" t="n"/>
      <c r="F202" s="12" t="n"/>
      <c r="G202" s="6">
        <f>IF(AND(E202="",F202=""),"",N(F202)-N(E202))</f>
        <v/>
      </c>
      <c r="H202" s="6">
        <f>IF(G202="","",SUM($G$2:G202))</f>
        <v/>
      </c>
      <c r="I202" s="9" t="n"/>
      <c r="J202" s="9" t="n"/>
    </row>
    <row r="203">
      <c r="A203" s="11" t="n"/>
      <c r="B203" s="9" t="n"/>
      <c r="C203" s="9" t="n"/>
      <c r="D203" s="9" t="n"/>
      <c r="E203" s="12" t="n"/>
      <c r="F203" s="12" t="n"/>
      <c r="G203" s="6">
        <f>IF(AND(E203="",F203=""),"",N(F203)-N(E203))</f>
        <v/>
      </c>
      <c r="H203" s="6">
        <f>IF(G203="","",SUM($G$2:G203))</f>
        <v/>
      </c>
      <c r="I203" s="9" t="n"/>
      <c r="J203" s="9" t="n"/>
    </row>
    <row r="204">
      <c r="A204" s="11" t="n"/>
      <c r="B204" s="9" t="n"/>
      <c r="C204" s="9" t="n"/>
      <c r="D204" s="9" t="n"/>
      <c r="E204" s="12" t="n"/>
      <c r="F204" s="12" t="n"/>
      <c r="G204" s="6">
        <f>IF(AND(E204="",F204=""),"",N(F204)-N(E204))</f>
        <v/>
      </c>
      <c r="H204" s="6">
        <f>IF(G204="","",SUM($G$2:G204))</f>
        <v/>
      </c>
      <c r="I204" s="9" t="n"/>
      <c r="J204" s="9" t="n"/>
    </row>
    <row r="205">
      <c r="A205" s="11" t="n"/>
      <c r="B205" s="9" t="n"/>
      <c r="C205" s="9" t="n"/>
      <c r="D205" s="9" t="n"/>
      <c r="E205" s="12" t="n"/>
      <c r="F205" s="12" t="n"/>
      <c r="G205" s="6">
        <f>IF(AND(E205="",F205=""),"",N(F205)-N(E205))</f>
        <v/>
      </c>
      <c r="H205" s="6">
        <f>IF(G205="","",SUM($G$2:G205))</f>
        <v/>
      </c>
      <c r="I205" s="9" t="n"/>
      <c r="J205" s="9" t="n"/>
    </row>
    <row r="206">
      <c r="A206" s="11" t="n"/>
      <c r="B206" s="9" t="n"/>
      <c r="C206" s="9" t="n"/>
      <c r="D206" s="9" t="n"/>
      <c r="E206" s="12" t="n"/>
      <c r="F206" s="12" t="n"/>
      <c r="G206" s="6">
        <f>IF(AND(E206="",F206=""),"",N(F206)-N(E206))</f>
        <v/>
      </c>
      <c r="H206" s="6">
        <f>IF(G206="","",SUM($G$2:G206))</f>
        <v/>
      </c>
      <c r="I206" s="9" t="n"/>
      <c r="J206" s="9" t="n"/>
    </row>
    <row r="207">
      <c r="A207" s="11" t="n"/>
      <c r="B207" s="9" t="n"/>
      <c r="C207" s="9" t="n"/>
      <c r="D207" s="9" t="n"/>
      <c r="E207" s="12" t="n"/>
      <c r="F207" s="12" t="n"/>
      <c r="G207" s="6">
        <f>IF(AND(E207="",F207=""),"",N(F207)-N(E207))</f>
        <v/>
      </c>
      <c r="H207" s="6">
        <f>IF(G207="","",SUM($G$2:G207))</f>
        <v/>
      </c>
      <c r="I207" s="9" t="n"/>
      <c r="J207" s="9" t="n"/>
    </row>
    <row r="208">
      <c r="A208" s="11" t="n"/>
      <c r="B208" s="9" t="n"/>
      <c r="C208" s="9" t="n"/>
      <c r="D208" s="9" t="n"/>
      <c r="E208" s="12" t="n"/>
      <c r="F208" s="12" t="n"/>
      <c r="G208" s="6">
        <f>IF(AND(E208="",F208=""),"",N(F208)-N(E208))</f>
        <v/>
      </c>
      <c r="H208" s="6">
        <f>IF(G208="","",SUM($G$2:G208))</f>
        <v/>
      </c>
      <c r="I208" s="9" t="n"/>
      <c r="J208" s="9" t="n"/>
    </row>
    <row r="209">
      <c r="A209" s="11" t="n"/>
      <c r="B209" s="9" t="n"/>
      <c r="C209" s="9" t="n"/>
      <c r="D209" s="9" t="n"/>
      <c r="E209" s="12" t="n"/>
      <c r="F209" s="12" t="n"/>
      <c r="G209" s="6">
        <f>IF(AND(E209="",F209=""),"",N(F209)-N(E209))</f>
        <v/>
      </c>
      <c r="H209" s="6">
        <f>IF(G209="","",SUM($G$2:G209))</f>
        <v/>
      </c>
      <c r="I209" s="9" t="n"/>
      <c r="J209" s="9" t="n"/>
    </row>
    <row r="210">
      <c r="A210" s="11" t="n"/>
      <c r="B210" s="9" t="n"/>
      <c r="C210" s="9" t="n"/>
      <c r="D210" s="9" t="n"/>
      <c r="E210" s="12" t="n"/>
      <c r="F210" s="12" t="n"/>
      <c r="G210" s="6">
        <f>IF(AND(E210="",F210=""),"",N(F210)-N(E210))</f>
        <v/>
      </c>
      <c r="H210" s="6">
        <f>IF(G210="","",SUM($G$2:G210))</f>
        <v/>
      </c>
      <c r="I210" s="9" t="n"/>
      <c r="J210" s="9" t="n"/>
    </row>
    <row r="211">
      <c r="A211" s="11" t="n"/>
      <c r="B211" s="9" t="n"/>
      <c r="C211" s="9" t="n"/>
      <c r="D211" s="9" t="n"/>
      <c r="E211" s="12" t="n"/>
      <c r="F211" s="12" t="n"/>
      <c r="G211" s="6">
        <f>IF(AND(E211="",F211=""),"",N(F211)-N(E211))</f>
        <v/>
      </c>
      <c r="H211" s="6">
        <f>IF(G211="","",SUM($G$2:G211))</f>
        <v/>
      </c>
      <c r="I211" s="9" t="n"/>
      <c r="J211" s="9" t="n"/>
    </row>
    <row r="212">
      <c r="A212" s="11" t="n"/>
      <c r="B212" s="9" t="n"/>
      <c r="C212" s="9" t="n"/>
      <c r="D212" s="9" t="n"/>
      <c r="E212" s="12" t="n"/>
      <c r="F212" s="12" t="n"/>
      <c r="G212" s="6">
        <f>IF(AND(E212="",F212=""),"",N(F212)-N(E212))</f>
        <v/>
      </c>
      <c r="H212" s="6">
        <f>IF(G212="","",SUM($G$2:G212))</f>
        <v/>
      </c>
      <c r="I212" s="9" t="n"/>
      <c r="J212" s="9" t="n"/>
    </row>
    <row r="213">
      <c r="A213" s="11" t="n"/>
      <c r="B213" s="9" t="n"/>
      <c r="C213" s="9" t="n"/>
      <c r="D213" s="9" t="n"/>
      <c r="E213" s="12" t="n"/>
      <c r="F213" s="12" t="n"/>
      <c r="G213" s="6">
        <f>IF(AND(E213="",F213=""),"",N(F213)-N(E213))</f>
        <v/>
      </c>
      <c r="H213" s="6">
        <f>IF(G213="","",SUM($G$2:G213))</f>
        <v/>
      </c>
      <c r="I213" s="9" t="n"/>
      <c r="J213" s="9" t="n"/>
    </row>
    <row r="214">
      <c r="A214" s="11" t="n"/>
      <c r="B214" s="9" t="n"/>
      <c r="C214" s="9" t="n"/>
      <c r="D214" s="9" t="n"/>
      <c r="E214" s="12" t="n"/>
      <c r="F214" s="12" t="n"/>
      <c r="G214" s="6">
        <f>IF(AND(E214="",F214=""),"",N(F214)-N(E214))</f>
        <v/>
      </c>
      <c r="H214" s="6">
        <f>IF(G214="","",SUM($G$2:G214))</f>
        <v/>
      </c>
      <c r="I214" s="9" t="n"/>
      <c r="J214" s="9" t="n"/>
    </row>
    <row r="215">
      <c r="A215" s="11" t="n"/>
      <c r="B215" s="9" t="n"/>
      <c r="C215" s="9" t="n"/>
      <c r="D215" s="9" t="n"/>
      <c r="E215" s="12" t="n"/>
      <c r="F215" s="12" t="n"/>
      <c r="G215" s="6">
        <f>IF(AND(E215="",F215=""),"",N(F215)-N(E215))</f>
        <v/>
      </c>
      <c r="H215" s="6">
        <f>IF(G215="","",SUM($G$2:G215))</f>
        <v/>
      </c>
      <c r="I215" s="9" t="n"/>
      <c r="J215" s="9" t="n"/>
    </row>
    <row r="216">
      <c r="A216" s="11" t="n"/>
      <c r="B216" s="9" t="n"/>
      <c r="C216" s="9" t="n"/>
      <c r="D216" s="9" t="n"/>
      <c r="E216" s="12" t="n"/>
      <c r="F216" s="12" t="n"/>
      <c r="G216" s="6">
        <f>IF(AND(E216="",F216=""),"",N(F216)-N(E216))</f>
        <v/>
      </c>
      <c r="H216" s="6">
        <f>IF(G216="","",SUM($G$2:G216))</f>
        <v/>
      </c>
      <c r="I216" s="9" t="n"/>
      <c r="J216" s="9" t="n"/>
    </row>
    <row r="217">
      <c r="A217" s="11" t="n"/>
      <c r="B217" s="9" t="n"/>
      <c r="C217" s="9" t="n"/>
      <c r="D217" s="9" t="n"/>
      <c r="E217" s="12" t="n"/>
      <c r="F217" s="12" t="n"/>
      <c r="G217" s="6">
        <f>IF(AND(E217="",F217=""),"",N(F217)-N(E217))</f>
        <v/>
      </c>
      <c r="H217" s="6">
        <f>IF(G217="","",SUM($G$2:G217))</f>
        <v/>
      </c>
      <c r="I217" s="9" t="n"/>
      <c r="J217" s="9" t="n"/>
    </row>
    <row r="218">
      <c r="A218" s="11" t="n"/>
      <c r="B218" s="9" t="n"/>
      <c r="C218" s="9" t="n"/>
      <c r="D218" s="9" t="n"/>
      <c r="E218" s="12" t="n"/>
      <c r="F218" s="12" t="n"/>
      <c r="G218" s="6">
        <f>IF(AND(E218="",F218=""),"",N(F218)-N(E218))</f>
        <v/>
      </c>
      <c r="H218" s="6">
        <f>IF(G218="","",SUM($G$2:G218))</f>
        <v/>
      </c>
      <c r="I218" s="9" t="n"/>
      <c r="J218" s="9" t="n"/>
    </row>
    <row r="219">
      <c r="A219" s="11" t="n"/>
      <c r="B219" s="9" t="n"/>
      <c r="C219" s="9" t="n"/>
      <c r="D219" s="9" t="n"/>
      <c r="E219" s="12" t="n"/>
      <c r="F219" s="12" t="n"/>
      <c r="G219" s="6">
        <f>IF(AND(E219="",F219=""),"",N(F219)-N(E219))</f>
        <v/>
      </c>
      <c r="H219" s="6">
        <f>IF(G219="","",SUM($G$2:G219))</f>
        <v/>
      </c>
      <c r="I219" s="9" t="n"/>
      <c r="J219" s="9" t="n"/>
    </row>
    <row r="220">
      <c r="A220" s="11" t="n"/>
      <c r="B220" s="9" t="n"/>
      <c r="C220" s="9" t="n"/>
      <c r="D220" s="9" t="n"/>
      <c r="E220" s="12" t="n"/>
      <c r="F220" s="12" t="n"/>
      <c r="G220" s="6">
        <f>IF(AND(E220="",F220=""),"",N(F220)-N(E220))</f>
        <v/>
      </c>
      <c r="H220" s="6">
        <f>IF(G220="","",SUM($G$2:G220))</f>
        <v/>
      </c>
      <c r="I220" s="9" t="n"/>
      <c r="J220" s="9" t="n"/>
    </row>
    <row r="221">
      <c r="A221" s="11" t="n"/>
      <c r="B221" s="9" t="n"/>
      <c r="C221" s="9" t="n"/>
      <c r="D221" s="9" t="n"/>
      <c r="E221" s="12" t="n"/>
      <c r="F221" s="12" t="n"/>
      <c r="G221" s="6">
        <f>IF(AND(E221="",F221=""),"",N(F221)-N(E221))</f>
        <v/>
      </c>
      <c r="H221" s="6">
        <f>IF(G221="","",SUM($G$2:G221))</f>
        <v/>
      </c>
      <c r="I221" s="9" t="n"/>
      <c r="J221" s="9" t="n"/>
    </row>
    <row r="222">
      <c r="A222" s="11" t="n"/>
      <c r="B222" s="9" t="n"/>
      <c r="C222" s="9" t="n"/>
      <c r="D222" s="9" t="n"/>
      <c r="E222" s="12" t="n"/>
      <c r="F222" s="12" t="n"/>
      <c r="G222" s="6">
        <f>IF(AND(E222="",F222=""),"",N(F222)-N(E222))</f>
        <v/>
      </c>
      <c r="H222" s="6">
        <f>IF(G222="","",SUM($G$2:G222))</f>
        <v/>
      </c>
      <c r="I222" s="9" t="n"/>
      <c r="J222" s="9" t="n"/>
    </row>
    <row r="223">
      <c r="A223" s="11" t="n"/>
      <c r="B223" s="9" t="n"/>
      <c r="C223" s="9" t="n"/>
      <c r="D223" s="9" t="n"/>
      <c r="E223" s="12" t="n"/>
      <c r="F223" s="12" t="n"/>
      <c r="G223" s="6">
        <f>IF(AND(E223="",F223=""),"",N(F223)-N(E223))</f>
        <v/>
      </c>
      <c r="H223" s="6">
        <f>IF(G223="","",SUM($G$2:G223))</f>
        <v/>
      </c>
      <c r="I223" s="9" t="n"/>
      <c r="J223" s="9" t="n"/>
    </row>
    <row r="224">
      <c r="A224" s="11" t="n"/>
      <c r="B224" s="9" t="n"/>
      <c r="C224" s="9" t="n"/>
      <c r="D224" s="9" t="n"/>
      <c r="E224" s="12" t="n"/>
      <c r="F224" s="12" t="n"/>
      <c r="G224" s="6">
        <f>IF(AND(E224="",F224=""),"",N(F224)-N(E224))</f>
        <v/>
      </c>
      <c r="H224" s="6">
        <f>IF(G224="","",SUM($G$2:G224))</f>
        <v/>
      </c>
      <c r="I224" s="9" t="n"/>
      <c r="J224" s="9" t="n"/>
    </row>
    <row r="225">
      <c r="A225" s="11" t="n"/>
      <c r="B225" s="9" t="n"/>
      <c r="C225" s="9" t="n"/>
      <c r="D225" s="9" t="n"/>
      <c r="E225" s="12" t="n"/>
      <c r="F225" s="12" t="n"/>
      <c r="G225" s="6">
        <f>IF(AND(E225="",F225=""),"",N(F225)-N(E225))</f>
        <v/>
      </c>
      <c r="H225" s="6">
        <f>IF(G225="","",SUM($G$2:G225))</f>
        <v/>
      </c>
      <c r="I225" s="9" t="n"/>
      <c r="J225" s="9" t="n"/>
    </row>
    <row r="226">
      <c r="A226" s="11" t="n"/>
      <c r="B226" s="9" t="n"/>
      <c r="C226" s="9" t="n"/>
      <c r="D226" s="9" t="n"/>
      <c r="E226" s="12" t="n"/>
      <c r="F226" s="12" t="n"/>
      <c r="G226" s="6">
        <f>IF(AND(E226="",F226=""),"",N(F226)-N(E226))</f>
        <v/>
      </c>
      <c r="H226" s="6">
        <f>IF(G226="","",SUM($G$2:G226))</f>
        <v/>
      </c>
      <c r="I226" s="9" t="n"/>
      <c r="J226" s="9" t="n"/>
    </row>
    <row r="227">
      <c r="A227" s="11" t="n"/>
      <c r="B227" s="9" t="n"/>
      <c r="C227" s="9" t="n"/>
      <c r="D227" s="9" t="n"/>
      <c r="E227" s="12" t="n"/>
      <c r="F227" s="12" t="n"/>
      <c r="G227" s="6">
        <f>IF(AND(E227="",F227=""),"",N(F227)-N(E227))</f>
        <v/>
      </c>
      <c r="H227" s="6">
        <f>IF(G227="","",SUM($G$2:G227))</f>
        <v/>
      </c>
      <c r="I227" s="9" t="n"/>
      <c r="J227" s="9" t="n"/>
    </row>
    <row r="228">
      <c r="A228" s="11" t="n"/>
      <c r="B228" s="9" t="n"/>
      <c r="C228" s="9" t="n"/>
      <c r="D228" s="9" t="n"/>
      <c r="E228" s="12" t="n"/>
      <c r="F228" s="12" t="n"/>
      <c r="G228" s="6">
        <f>IF(AND(E228="",F228=""),"",N(F228)-N(E228))</f>
        <v/>
      </c>
      <c r="H228" s="6">
        <f>IF(G228="","",SUM($G$2:G228))</f>
        <v/>
      </c>
      <c r="I228" s="9" t="n"/>
      <c r="J228" s="9" t="n"/>
    </row>
    <row r="229">
      <c r="A229" s="11" t="n"/>
      <c r="B229" s="9" t="n"/>
      <c r="C229" s="9" t="n"/>
      <c r="D229" s="9" t="n"/>
      <c r="E229" s="12" t="n"/>
      <c r="F229" s="12" t="n"/>
      <c r="G229" s="6">
        <f>IF(AND(E229="",F229=""),"",N(F229)-N(E229))</f>
        <v/>
      </c>
      <c r="H229" s="6">
        <f>IF(G229="","",SUM($G$2:G229))</f>
        <v/>
      </c>
      <c r="I229" s="9" t="n"/>
      <c r="J229" s="9" t="n"/>
    </row>
    <row r="230">
      <c r="A230" s="11" t="n"/>
      <c r="B230" s="9" t="n"/>
      <c r="C230" s="9" t="n"/>
      <c r="D230" s="9" t="n"/>
      <c r="E230" s="12" t="n"/>
      <c r="F230" s="12" t="n"/>
      <c r="G230" s="6">
        <f>IF(AND(E230="",F230=""),"",N(F230)-N(E230))</f>
        <v/>
      </c>
      <c r="H230" s="6">
        <f>IF(G230="","",SUM($G$2:G230))</f>
        <v/>
      </c>
      <c r="I230" s="9" t="n"/>
      <c r="J230" s="9" t="n"/>
    </row>
    <row r="231">
      <c r="A231" s="11" t="n"/>
      <c r="B231" s="9" t="n"/>
      <c r="C231" s="9" t="n"/>
      <c r="D231" s="9" t="n"/>
      <c r="E231" s="12" t="n"/>
      <c r="F231" s="12" t="n"/>
      <c r="G231" s="6">
        <f>IF(AND(E231="",F231=""),"",N(F231)-N(E231))</f>
        <v/>
      </c>
      <c r="H231" s="6">
        <f>IF(G231="","",SUM($G$2:G231))</f>
        <v/>
      </c>
      <c r="I231" s="9" t="n"/>
      <c r="J231" s="9" t="n"/>
    </row>
    <row r="232">
      <c r="A232" s="11" t="n"/>
      <c r="B232" s="9" t="n"/>
      <c r="C232" s="9" t="n"/>
      <c r="D232" s="9" t="n"/>
      <c r="E232" s="12" t="n"/>
      <c r="F232" s="12" t="n"/>
      <c r="G232" s="6">
        <f>IF(AND(E232="",F232=""),"",N(F232)-N(E232))</f>
        <v/>
      </c>
      <c r="H232" s="6">
        <f>IF(G232="","",SUM($G$2:G232))</f>
        <v/>
      </c>
      <c r="I232" s="9" t="n"/>
      <c r="J232" s="9" t="n"/>
    </row>
    <row r="233">
      <c r="A233" s="11" t="n"/>
      <c r="B233" s="9" t="n"/>
      <c r="C233" s="9" t="n"/>
      <c r="D233" s="9" t="n"/>
      <c r="E233" s="12" t="n"/>
      <c r="F233" s="12" t="n"/>
      <c r="G233" s="6">
        <f>IF(AND(E233="",F233=""),"",N(F233)-N(E233))</f>
        <v/>
      </c>
      <c r="H233" s="6">
        <f>IF(G233="","",SUM($G$2:G233))</f>
        <v/>
      </c>
      <c r="I233" s="9" t="n"/>
      <c r="J233" s="9" t="n"/>
    </row>
    <row r="234">
      <c r="A234" s="11" t="n"/>
      <c r="B234" s="9" t="n"/>
      <c r="C234" s="9" t="n"/>
      <c r="D234" s="9" t="n"/>
      <c r="E234" s="12" t="n"/>
      <c r="F234" s="12" t="n"/>
      <c r="G234" s="6">
        <f>IF(AND(E234="",F234=""),"",N(F234)-N(E234))</f>
        <v/>
      </c>
      <c r="H234" s="6">
        <f>IF(G234="","",SUM($G$2:G234))</f>
        <v/>
      </c>
      <c r="I234" s="9" t="n"/>
      <c r="J234" s="9" t="n"/>
    </row>
    <row r="235">
      <c r="A235" s="11" t="n"/>
      <c r="B235" s="9" t="n"/>
      <c r="C235" s="9" t="n"/>
      <c r="D235" s="9" t="n"/>
      <c r="E235" s="12" t="n"/>
      <c r="F235" s="12" t="n"/>
      <c r="G235" s="6">
        <f>IF(AND(E235="",F235=""),"",N(F235)-N(E235))</f>
        <v/>
      </c>
      <c r="H235" s="6">
        <f>IF(G235="","",SUM($G$2:G235))</f>
        <v/>
      </c>
      <c r="I235" s="9" t="n"/>
      <c r="J235" s="9" t="n"/>
    </row>
    <row r="236">
      <c r="A236" s="11" t="n"/>
      <c r="B236" s="9" t="n"/>
      <c r="C236" s="9" t="n"/>
      <c r="D236" s="9" t="n"/>
      <c r="E236" s="12" t="n"/>
      <c r="F236" s="12" t="n"/>
      <c r="G236" s="6">
        <f>IF(AND(E236="",F236=""),"",N(F236)-N(E236))</f>
        <v/>
      </c>
      <c r="H236" s="6">
        <f>IF(G236="","",SUM($G$2:G236))</f>
        <v/>
      </c>
      <c r="I236" s="9" t="n"/>
      <c r="J236" s="9" t="n"/>
    </row>
    <row r="237">
      <c r="A237" s="11" t="n"/>
      <c r="B237" s="9" t="n"/>
      <c r="C237" s="9" t="n"/>
      <c r="D237" s="9" t="n"/>
      <c r="E237" s="12" t="n"/>
      <c r="F237" s="12" t="n"/>
      <c r="G237" s="6">
        <f>IF(AND(E237="",F237=""),"",N(F237)-N(E237))</f>
        <v/>
      </c>
      <c r="H237" s="6">
        <f>IF(G237="","",SUM($G$2:G237))</f>
        <v/>
      </c>
      <c r="I237" s="9" t="n"/>
      <c r="J237" s="9" t="n"/>
    </row>
    <row r="238">
      <c r="A238" s="11" t="n"/>
      <c r="B238" s="9" t="n"/>
      <c r="C238" s="9" t="n"/>
      <c r="D238" s="9" t="n"/>
      <c r="E238" s="12" t="n"/>
      <c r="F238" s="12" t="n"/>
      <c r="G238" s="6">
        <f>IF(AND(E238="",F238=""),"",N(F238)-N(E238))</f>
        <v/>
      </c>
      <c r="H238" s="6">
        <f>IF(G238="","",SUM($G$2:G238))</f>
        <v/>
      </c>
      <c r="I238" s="9" t="n"/>
      <c r="J238" s="9" t="n"/>
    </row>
    <row r="239">
      <c r="A239" s="11" t="n"/>
      <c r="B239" s="9" t="n"/>
      <c r="C239" s="9" t="n"/>
      <c r="D239" s="9" t="n"/>
      <c r="E239" s="12" t="n"/>
      <c r="F239" s="12" t="n"/>
      <c r="G239" s="6">
        <f>IF(AND(E239="",F239=""),"",N(F239)-N(E239))</f>
        <v/>
      </c>
      <c r="H239" s="6">
        <f>IF(G239="","",SUM($G$2:G239))</f>
        <v/>
      </c>
      <c r="I239" s="9" t="n"/>
      <c r="J239" s="9" t="n"/>
    </row>
    <row r="240">
      <c r="A240" s="11" t="n"/>
      <c r="B240" s="9" t="n"/>
      <c r="C240" s="9" t="n"/>
      <c r="D240" s="9" t="n"/>
      <c r="E240" s="12" t="n"/>
      <c r="F240" s="12" t="n"/>
      <c r="G240" s="6">
        <f>IF(AND(E240="",F240=""),"",N(F240)-N(E240))</f>
        <v/>
      </c>
      <c r="H240" s="6">
        <f>IF(G240="","",SUM($G$2:G240))</f>
        <v/>
      </c>
      <c r="I240" s="9" t="n"/>
      <c r="J240" s="9" t="n"/>
    </row>
    <row r="241">
      <c r="A241" s="11" t="n"/>
      <c r="B241" s="9" t="n"/>
      <c r="C241" s="9" t="n"/>
      <c r="D241" s="9" t="n"/>
      <c r="E241" s="12" t="n"/>
      <c r="F241" s="12" t="n"/>
      <c r="G241" s="6">
        <f>IF(AND(E241="",F241=""),"",N(F241)-N(E241))</f>
        <v/>
      </c>
      <c r="H241" s="6">
        <f>IF(G241="","",SUM($G$2:G241))</f>
        <v/>
      </c>
      <c r="I241" s="9" t="n"/>
      <c r="J241" s="9" t="n"/>
    </row>
    <row r="242">
      <c r="A242" s="11" t="n"/>
      <c r="B242" s="9" t="n"/>
      <c r="C242" s="9" t="n"/>
      <c r="D242" s="9" t="n"/>
      <c r="E242" s="12" t="n"/>
      <c r="F242" s="12" t="n"/>
      <c r="G242" s="6">
        <f>IF(AND(E242="",F242=""),"",N(F242)-N(E242))</f>
        <v/>
      </c>
      <c r="H242" s="6">
        <f>IF(G242="","",SUM($G$2:G242))</f>
        <v/>
      </c>
      <c r="I242" s="9" t="n"/>
      <c r="J242" s="9" t="n"/>
    </row>
    <row r="243">
      <c r="A243" s="11" t="n"/>
      <c r="B243" s="9" t="n"/>
      <c r="C243" s="9" t="n"/>
      <c r="D243" s="9" t="n"/>
      <c r="E243" s="12" t="n"/>
      <c r="F243" s="12" t="n"/>
      <c r="G243" s="6">
        <f>IF(AND(E243="",F243=""),"",N(F243)-N(E243))</f>
        <v/>
      </c>
      <c r="H243" s="6">
        <f>IF(G243="","",SUM($G$2:G243))</f>
        <v/>
      </c>
      <c r="I243" s="9" t="n"/>
      <c r="J243" s="9" t="n"/>
    </row>
    <row r="244">
      <c r="A244" s="11" t="n"/>
      <c r="B244" s="9" t="n"/>
      <c r="C244" s="9" t="n"/>
      <c r="D244" s="9" t="n"/>
      <c r="E244" s="12" t="n"/>
      <c r="F244" s="12" t="n"/>
      <c r="G244" s="6">
        <f>IF(AND(E244="",F244=""),"",N(F244)-N(E244))</f>
        <v/>
      </c>
      <c r="H244" s="6">
        <f>IF(G244="","",SUM($G$2:G244))</f>
        <v/>
      </c>
      <c r="I244" s="9" t="n"/>
      <c r="J244" s="9" t="n"/>
    </row>
    <row r="245">
      <c r="A245" s="11" t="n"/>
      <c r="B245" s="9" t="n"/>
      <c r="C245" s="9" t="n"/>
      <c r="D245" s="9" t="n"/>
      <c r="E245" s="12" t="n"/>
      <c r="F245" s="12" t="n"/>
      <c r="G245" s="6">
        <f>IF(AND(E245="",F245=""),"",N(F245)-N(E245))</f>
        <v/>
      </c>
      <c r="H245" s="6">
        <f>IF(G245="","",SUM($G$2:G245))</f>
        <v/>
      </c>
      <c r="I245" s="9" t="n"/>
      <c r="J245" s="9" t="n"/>
    </row>
    <row r="246">
      <c r="A246" s="11" t="n"/>
      <c r="B246" s="9" t="n"/>
      <c r="C246" s="9" t="n"/>
      <c r="D246" s="9" t="n"/>
      <c r="E246" s="12" t="n"/>
      <c r="F246" s="12" t="n"/>
      <c r="G246" s="6">
        <f>IF(AND(E246="",F246=""),"",N(F246)-N(E246))</f>
        <v/>
      </c>
      <c r="H246" s="6">
        <f>IF(G246="","",SUM($G$2:G246))</f>
        <v/>
      </c>
      <c r="I246" s="9" t="n"/>
      <c r="J246" s="9" t="n"/>
    </row>
    <row r="247">
      <c r="A247" s="11" t="n"/>
      <c r="B247" s="9" t="n"/>
      <c r="C247" s="9" t="n"/>
      <c r="D247" s="9" t="n"/>
      <c r="E247" s="12" t="n"/>
      <c r="F247" s="12" t="n"/>
      <c r="G247" s="6">
        <f>IF(AND(E247="",F247=""),"",N(F247)-N(E247))</f>
        <v/>
      </c>
      <c r="H247" s="6">
        <f>IF(G247="","",SUM($G$2:G247))</f>
        <v/>
      </c>
      <c r="I247" s="9" t="n"/>
      <c r="J247" s="9" t="n"/>
    </row>
    <row r="248">
      <c r="A248" s="11" t="n"/>
      <c r="B248" s="9" t="n"/>
      <c r="C248" s="9" t="n"/>
      <c r="D248" s="9" t="n"/>
      <c r="E248" s="12" t="n"/>
      <c r="F248" s="12" t="n"/>
      <c r="G248" s="6">
        <f>IF(AND(E248="",F248=""),"",N(F248)-N(E248))</f>
        <v/>
      </c>
      <c r="H248" s="6">
        <f>IF(G248="","",SUM($G$2:G248))</f>
        <v/>
      </c>
      <c r="I248" s="9" t="n"/>
      <c r="J248" s="9" t="n"/>
    </row>
    <row r="249">
      <c r="A249" s="11" t="n"/>
      <c r="B249" s="9" t="n"/>
      <c r="C249" s="9" t="n"/>
      <c r="D249" s="9" t="n"/>
      <c r="E249" s="12" t="n"/>
      <c r="F249" s="12" t="n"/>
      <c r="G249" s="6">
        <f>IF(AND(E249="",F249=""),"",N(F249)-N(E249))</f>
        <v/>
      </c>
      <c r="H249" s="6">
        <f>IF(G249="","",SUM($G$2:G249))</f>
        <v/>
      </c>
      <c r="I249" s="9" t="n"/>
      <c r="J249" s="9" t="n"/>
    </row>
    <row r="250">
      <c r="A250" s="11" t="n"/>
      <c r="B250" s="9" t="n"/>
      <c r="C250" s="9" t="n"/>
      <c r="D250" s="9" t="n"/>
      <c r="E250" s="12" t="n"/>
      <c r="F250" s="12" t="n"/>
      <c r="G250" s="6">
        <f>IF(AND(E250="",F250=""),"",N(F250)-N(E250))</f>
        <v/>
      </c>
      <c r="H250" s="6">
        <f>IF(G250="","",SUM($G$2:G250))</f>
        <v/>
      </c>
      <c r="I250" s="9" t="n"/>
      <c r="J250" s="9" t="n"/>
    </row>
    <row r="251">
      <c r="A251" s="11" t="n"/>
      <c r="B251" s="9" t="n"/>
      <c r="C251" s="9" t="n"/>
      <c r="D251" s="9" t="n"/>
      <c r="E251" s="12" t="n"/>
      <c r="F251" s="12" t="n"/>
      <c r="G251" s="6">
        <f>IF(AND(E251="",F251=""),"",N(F251)-N(E251))</f>
        <v/>
      </c>
      <c r="H251" s="6">
        <f>IF(G251="","",SUM($G$2:G251))</f>
        <v/>
      </c>
      <c r="I251" s="9" t="n"/>
      <c r="J251" s="9" t="n"/>
    </row>
    <row r="252">
      <c r="A252" s="11" t="n"/>
      <c r="B252" s="9" t="n"/>
      <c r="C252" s="9" t="n"/>
      <c r="D252" s="9" t="n"/>
      <c r="E252" s="12" t="n"/>
      <c r="F252" s="12" t="n"/>
      <c r="G252" s="6">
        <f>IF(AND(E252="",F252=""),"",N(F252)-N(E252))</f>
        <v/>
      </c>
      <c r="H252" s="6">
        <f>IF(G252="","",SUM($G$2:G252))</f>
        <v/>
      </c>
      <c r="I252" s="9" t="n"/>
      <c r="J252" s="9" t="n"/>
    </row>
    <row r="253">
      <c r="A253" s="11" t="n"/>
      <c r="B253" s="9" t="n"/>
      <c r="C253" s="9" t="n"/>
      <c r="D253" s="9" t="n"/>
      <c r="E253" s="12" t="n"/>
      <c r="F253" s="12" t="n"/>
      <c r="G253" s="6">
        <f>IF(AND(E253="",F253=""),"",N(F253)-N(E253))</f>
        <v/>
      </c>
      <c r="H253" s="6">
        <f>IF(G253="","",SUM($G$2:G253))</f>
        <v/>
      </c>
      <c r="I253" s="9" t="n"/>
      <c r="J253" s="9" t="n"/>
    </row>
    <row r="254">
      <c r="A254" s="11" t="n"/>
      <c r="B254" s="9" t="n"/>
      <c r="C254" s="9" t="n"/>
      <c r="D254" s="9" t="n"/>
      <c r="E254" s="12" t="n"/>
      <c r="F254" s="12" t="n"/>
      <c r="G254" s="6">
        <f>IF(AND(E254="",F254=""),"",N(F254)-N(E254))</f>
        <v/>
      </c>
      <c r="H254" s="6">
        <f>IF(G254="","",SUM($G$2:G254))</f>
        <v/>
      </c>
      <c r="I254" s="9" t="n"/>
      <c r="J254" s="9" t="n"/>
    </row>
    <row r="255">
      <c r="A255" s="11" t="n"/>
      <c r="B255" s="9" t="n"/>
      <c r="C255" s="9" t="n"/>
      <c r="D255" s="9" t="n"/>
      <c r="E255" s="12" t="n"/>
      <c r="F255" s="12" t="n"/>
      <c r="G255" s="6">
        <f>IF(AND(E255="",F255=""),"",N(F255)-N(E255))</f>
        <v/>
      </c>
      <c r="H255" s="6">
        <f>IF(G255="","",SUM($G$2:G255))</f>
        <v/>
      </c>
      <c r="I255" s="9" t="n"/>
      <c r="J255" s="9" t="n"/>
    </row>
    <row r="256">
      <c r="A256" s="11" t="n"/>
      <c r="B256" s="9" t="n"/>
      <c r="C256" s="9" t="n"/>
      <c r="D256" s="9" t="n"/>
      <c r="E256" s="12" t="n"/>
      <c r="F256" s="12" t="n"/>
      <c r="G256" s="6">
        <f>IF(AND(E256="",F256=""),"",N(F256)-N(E256))</f>
        <v/>
      </c>
      <c r="H256" s="6">
        <f>IF(G256="","",SUM($G$2:G256))</f>
        <v/>
      </c>
      <c r="I256" s="9" t="n"/>
      <c r="J256" s="9" t="n"/>
    </row>
    <row r="257">
      <c r="A257" s="11" t="n"/>
      <c r="B257" s="9" t="n"/>
      <c r="C257" s="9" t="n"/>
      <c r="D257" s="9" t="n"/>
      <c r="E257" s="12" t="n"/>
      <c r="F257" s="12" t="n"/>
      <c r="G257" s="6">
        <f>IF(AND(E257="",F257=""),"",N(F257)-N(E257))</f>
        <v/>
      </c>
      <c r="H257" s="6">
        <f>IF(G257="","",SUM($G$2:G257))</f>
        <v/>
      </c>
      <c r="I257" s="9" t="n"/>
      <c r="J257" s="9" t="n"/>
    </row>
    <row r="258">
      <c r="A258" s="11" t="n"/>
      <c r="B258" s="9" t="n"/>
      <c r="C258" s="9" t="n"/>
      <c r="D258" s="9" t="n"/>
      <c r="E258" s="12" t="n"/>
      <c r="F258" s="12" t="n"/>
      <c r="G258" s="6">
        <f>IF(AND(E258="",F258=""),"",N(F258)-N(E258))</f>
        <v/>
      </c>
      <c r="H258" s="6">
        <f>IF(G258="","",SUM($G$2:G258))</f>
        <v/>
      </c>
      <c r="I258" s="9" t="n"/>
      <c r="J258" s="9" t="n"/>
    </row>
    <row r="259">
      <c r="A259" s="11" t="n"/>
      <c r="B259" s="9" t="n"/>
      <c r="C259" s="9" t="n"/>
      <c r="D259" s="9" t="n"/>
      <c r="E259" s="12" t="n"/>
      <c r="F259" s="12" t="n"/>
      <c r="G259" s="6">
        <f>IF(AND(E259="",F259=""),"",N(F259)-N(E259))</f>
        <v/>
      </c>
      <c r="H259" s="6">
        <f>IF(G259="","",SUM($G$2:G259))</f>
        <v/>
      </c>
      <c r="I259" s="9" t="n"/>
      <c r="J259" s="9" t="n"/>
    </row>
    <row r="260">
      <c r="A260" s="11" t="n"/>
      <c r="B260" s="9" t="n"/>
      <c r="C260" s="9" t="n"/>
      <c r="D260" s="9" t="n"/>
      <c r="E260" s="12" t="n"/>
      <c r="F260" s="12" t="n"/>
      <c r="G260" s="6">
        <f>IF(AND(E260="",F260=""),"",N(F260)-N(E260))</f>
        <v/>
      </c>
      <c r="H260" s="6">
        <f>IF(G260="","",SUM($G$2:G260))</f>
        <v/>
      </c>
      <c r="I260" s="9" t="n"/>
      <c r="J260" s="9" t="n"/>
    </row>
    <row r="261">
      <c r="A261" s="11" t="n"/>
      <c r="B261" s="9" t="n"/>
      <c r="C261" s="9" t="n"/>
      <c r="D261" s="9" t="n"/>
      <c r="E261" s="12" t="n"/>
      <c r="F261" s="12" t="n"/>
      <c r="G261" s="6">
        <f>IF(AND(E261="",F261=""),"",N(F261)-N(E261))</f>
        <v/>
      </c>
      <c r="H261" s="6">
        <f>IF(G261="","",SUM($G$2:G261))</f>
        <v/>
      </c>
      <c r="I261" s="9" t="n"/>
      <c r="J261" s="9" t="n"/>
    </row>
    <row r="262">
      <c r="A262" s="11" t="n"/>
      <c r="B262" s="9" t="n"/>
      <c r="C262" s="9" t="n"/>
      <c r="D262" s="9" t="n"/>
      <c r="E262" s="12" t="n"/>
      <c r="F262" s="12" t="n"/>
      <c r="G262" s="6">
        <f>IF(AND(E262="",F262=""),"",N(F262)-N(E262))</f>
        <v/>
      </c>
      <c r="H262" s="6">
        <f>IF(G262="","",SUM($G$2:G262))</f>
        <v/>
      </c>
      <c r="I262" s="9" t="n"/>
      <c r="J262" s="9" t="n"/>
    </row>
    <row r="263">
      <c r="A263" s="11" t="n"/>
      <c r="B263" s="9" t="n"/>
      <c r="C263" s="9" t="n"/>
      <c r="D263" s="9" t="n"/>
      <c r="E263" s="12" t="n"/>
      <c r="F263" s="12" t="n"/>
      <c r="G263" s="6">
        <f>IF(AND(E263="",F263=""),"",N(F263)-N(E263))</f>
        <v/>
      </c>
      <c r="H263" s="6">
        <f>IF(G263="","",SUM($G$2:G263))</f>
        <v/>
      </c>
      <c r="I263" s="9" t="n"/>
      <c r="J263" s="9" t="n"/>
    </row>
    <row r="264">
      <c r="A264" s="11" t="n"/>
      <c r="B264" s="9" t="n"/>
      <c r="C264" s="9" t="n"/>
      <c r="D264" s="9" t="n"/>
      <c r="E264" s="12" t="n"/>
      <c r="F264" s="12" t="n"/>
      <c r="G264" s="6">
        <f>IF(AND(E264="",F264=""),"",N(F264)-N(E264))</f>
        <v/>
      </c>
      <c r="H264" s="6">
        <f>IF(G264="","",SUM($G$2:G264))</f>
        <v/>
      </c>
      <c r="I264" s="9" t="n"/>
      <c r="J264" s="9" t="n"/>
    </row>
    <row r="265">
      <c r="A265" s="11" t="n"/>
      <c r="B265" s="9" t="n"/>
      <c r="C265" s="9" t="n"/>
      <c r="D265" s="9" t="n"/>
      <c r="E265" s="12" t="n"/>
      <c r="F265" s="12" t="n"/>
      <c r="G265" s="6">
        <f>IF(AND(E265="",F265=""),"",N(F265)-N(E265))</f>
        <v/>
      </c>
      <c r="H265" s="6">
        <f>IF(G265="","",SUM($G$2:G265))</f>
        <v/>
      </c>
      <c r="I265" s="9" t="n"/>
      <c r="J265" s="9" t="n"/>
    </row>
    <row r="266">
      <c r="A266" s="11" t="n"/>
      <c r="B266" s="9" t="n"/>
      <c r="C266" s="9" t="n"/>
      <c r="D266" s="9" t="n"/>
      <c r="E266" s="12" t="n"/>
      <c r="F266" s="12" t="n"/>
      <c r="G266" s="6">
        <f>IF(AND(E266="",F266=""),"",N(F266)-N(E266))</f>
        <v/>
      </c>
      <c r="H266" s="6">
        <f>IF(G266="","",SUM($G$2:G266))</f>
        <v/>
      </c>
      <c r="I266" s="9" t="n"/>
      <c r="J266" s="9" t="n"/>
    </row>
    <row r="267">
      <c r="A267" s="11" t="n"/>
      <c r="B267" s="9" t="n"/>
      <c r="C267" s="9" t="n"/>
      <c r="D267" s="9" t="n"/>
      <c r="E267" s="12" t="n"/>
      <c r="F267" s="12" t="n"/>
      <c r="G267" s="6">
        <f>IF(AND(E267="",F267=""),"",N(F267)-N(E267))</f>
        <v/>
      </c>
      <c r="H267" s="6">
        <f>IF(G267="","",SUM($G$2:G267))</f>
        <v/>
      </c>
      <c r="I267" s="9" t="n"/>
      <c r="J267" s="9" t="n"/>
    </row>
    <row r="268">
      <c r="A268" s="11" t="n"/>
      <c r="B268" s="9" t="n"/>
      <c r="C268" s="9" t="n"/>
      <c r="D268" s="9" t="n"/>
      <c r="E268" s="12" t="n"/>
      <c r="F268" s="12" t="n"/>
      <c r="G268" s="6">
        <f>IF(AND(E268="",F268=""),"",N(F268)-N(E268))</f>
        <v/>
      </c>
      <c r="H268" s="6">
        <f>IF(G268="","",SUM($G$2:G268))</f>
        <v/>
      </c>
      <c r="I268" s="9" t="n"/>
      <c r="J268" s="9" t="n"/>
    </row>
    <row r="269">
      <c r="A269" s="11" t="n"/>
      <c r="B269" s="9" t="n"/>
      <c r="C269" s="9" t="n"/>
      <c r="D269" s="9" t="n"/>
      <c r="E269" s="12" t="n"/>
      <c r="F269" s="12" t="n"/>
      <c r="G269" s="6">
        <f>IF(AND(E269="",F269=""),"",N(F269)-N(E269))</f>
        <v/>
      </c>
      <c r="H269" s="6">
        <f>IF(G269="","",SUM($G$2:G269))</f>
        <v/>
      </c>
      <c r="I269" s="9" t="n"/>
      <c r="J269" s="9" t="n"/>
    </row>
    <row r="270">
      <c r="A270" s="11" t="n"/>
      <c r="B270" s="9" t="n"/>
      <c r="C270" s="9" t="n"/>
      <c r="D270" s="9" t="n"/>
      <c r="E270" s="12" t="n"/>
      <c r="F270" s="12" t="n"/>
      <c r="G270" s="6">
        <f>IF(AND(E270="",F270=""),"",N(F270)-N(E270))</f>
        <v/>
      </c>
      <c r="H270" s="6">
        <f>IF(G270="","",SUM($G$2:G270))</f>
        <v/>
      </c>
      <c r="I270" s="9" t="n"/>
      <c r="J270" s="9" t="n"/>
    </row>
    <row r="271">
      <c r="A271" s="11" t="n"/>
      <c r="B271" s="9" t="n"/>
      <c r="C271" s="9" t="n"/>
      <c r="D271" s="9" t="n"/>
      <c r="E271" s="12" t="n"/>
      <c r="F271" s="12" t="n"/>
      <c r="G271" s="6">
        <f>IF(AND(E271="",F271=""),"",N(F271)-N(E271))</f>
        <v/>
      </c>
      <c r="H271" s="6">
        <f>IF(G271="","",SUM($G$2:G271))</f>
        <v/>
      </c>
      <c r="I271" s="9" t="n"/>
      <c r="J271" s="9" t="n"/>
    </row>
    <row r="272">
      <c r="A272" s="11" t="n"/>
      <c r="B272" s="9" t="n"/>
      <c r="C272" s="9" t="n"/>
      <c r="D272" s="9" t="n"/>
      <c r="E272" s="12" t="n"/>
      <c r="F272" s="12" t="n"/>
      <c r="G272" s="6">
        <f>IF(AND(E272="",F272=""),"",N(F272)-N(E272))</f>
        <v/>
      </c>
      <c r="H272" s="6">
        <f>IF(G272="","",SUM($G$2:G272))</f>
        <v/>
      </c>
      <c r="I272" s="9" t="n"/>
      <c r="J272" s="9" t="n"/>
    </row>
    <row r="273">
      <c r="A273" s="11" t="n"/>
      <c r="B273" s="9" t="n"/>
      <c r="C273" s="9" t="n"/>
      <c r="D273" s="9" t="n"/>
      <c r="E273" s="12" t="n"/>
      <c r="F273" s="12" t="n"/>
      <c r="G273" s="6">
        <f>IF(AND(E273="",F273=""),"",N(F273)-N(E273))</f>
        <v/>
      </c>
      <c r="H273" s="6">
        <f>IF(G273="","",SUM($G$2:G273))</f>
        <v/>
      </c>
      <c r="I273" s="9" t="n"/>
      <c r="J273" s="9" t="n"/>
    </row>
    <row r="274">
      <c r="A274" s="11" t="n"/>
      <c r="B274" s="9" t="n"/>
      <c r="C274" s="9" t="n"/>
      <c r="D274" s="9" t="n"/>
      <c r="E274" s="12" t="n"/>
      <c r="F274" s="12" t="n"/>
      <c r="G274" s="6">
        <f>IF(AND(E274="",F274=""),"",N(F274)-N(E274))</f>
        <v/>
      </c>
      <c r="H274" s="6">
        <f>IF(G274="","",SUM($G$2:G274))</f>
        <v/>
      </c>
      <c r="I274" s="9" t="n"/>
      <c r="J274" s="9" t="n"/>
    </row>
    <row r="275">
      <c r="A275" s="11" t="n"/>
      <c r="B275" s="9" t="n"/>
      <c r="C275" s="9" t="n"/>
      <c r="D275" s="9" t="n"/>
      <c r="E275" s="12" t="n"/>
      <c r="F275" s="12" t="n"/>
      <c r="G275" s="6">
        <f>IF(AND(E275="",F275=""),"",N(F275)-N(E275))</f>
        <v/>
      </c>
      <c r="H275" s="6">
        <f>IF(G275="","",SUM($G$2:G275))</f>
        <v/>
      </c>
      <c r="I275" s="9" t="n"/>
      <c r="J275" s="9" t="n"/>
    </row>
    <row r="276">
      <c r="A276" s="11" t="n"/>
      <c r="B276" s="9" t="n"/>
      <c r="C276" s="9" t="n"/>
      <c r="D276" s="9" t="n"/>
      <c r="E276" s="12" t="n"/>
      <c r="F276" s="12" t="n"/>
      <c r="G276" s="6">
        <f>IF(AND(E276="",F276=""),"",N(F276)-N(E276))</f>
        <v/>
      </c>
      <c r="H276" s="6">
        <f>IF(G276="","",SUM($G$2:G276))</f>
        <v/>
      </c>
      <c r="I276" s="9" t="n"/>
      <c r="J276" s="9" t="n"/>
    </row>
    <row r="277">
      <c r="A277" s="11" t="n"/>
      <c r="B277" s="9" t="n"/>
      <c r="C277" s="9" t="n"/>
      <c r="D277" s="9" t="n"/>
      <c r="E277" s="12" t="n"/>
      <c r="F277" s="12" t="n"/>
      <c r="G277" s="6">
        <f>IF(AND(E277="",F277=""),"",N(F277)-N(E277))</f>
        <v/>
      </c>
      <c r="H277" s="6">
        <f>IF(G277="","",SUM($G$2:G277))</f>
        <v/>
      </c>
      <c r="I277" s="9" t="n"/>
      <c r="J277" s="9" t="n"/>
    </row>
    <row r="278">
      <c r="A278" s="11" t="n"/>
      <c r="B278" s="9" t="n"/>
      <c r="C278" s="9" t="n"/>
      <c r="D278" s="9" t="n"/>
      <c r="E278" s="12" t="n"/>
      <c r="F278" s="12" t="n"/>
      <c r="G278" s="6">
        <f>IF(AND(E278="",F278=""),"",N(F278)-N(E278))</f>
        <v/>
      </c>
      <c r="H278" s="6">
        <f>IF(G278="","",SUM($G$2:G278))</f>
        <v/>
      </c>
      <c r="I278" s="9" t="n"/>
      <c r="J278" s="9" t="n"/>
    </row>
    <row r="279">
      <c r="A279" s="11" t="n"/>
      <c r="B279" s="9" t="n"/>
      <c r="C279" s="9" t="n"/>
      <c r="D279" s="9" t="n"/>
      <c r="E279" s="12" t="n"/>
      <c r="F279" s="12" t="n"/>
      <c r="G279" s="6">
        <f>IF(AND(E279="",F279=""),"",N(F279)-N(E279))</f>
        <v/>
      </c>
      <c r="H279" s="6">
        <f>IF(G279="","",SUM($G$2:G279))</f>
        <v/>
      </c>
      <c r="I279" s="9" t="n"/>
      <c r="J279" s="9" t="n"/>
    </row>
    <row r="280">
      <c r="A280" s="11" t="n"/>
      <c r="B280" s="9" t="n"/>
      <c r="C280" s="9" t="n"/>
      <c r="D280" s="9" t="n"/>
      <c r="E280" s="12" t="n"/>
      <c r="F280" s="12" t="n"/>
      <c r="G280" s="6">
        <f>IF(AND(E280="",F280=""),"",N(F280)-N(E280))</f>
        <v/>
      </c>
      <c r="H280" s="6">
        <f>IF(G280="","",SUM($G$2:G280))</f>
        <v/>
      </c>
      <c r="I280" s="9" t="n"/>
      <c r="J280" s="9" t="n"/>
    </row>
    <row r="281">
      <c r="A281" s="11" t="n"/>
      <c r="B281" s="9" t="n"/>
      <c r="C281" s="9" t="n"/>
      <c r="D281" s="9" t="n"/>
      <c r="E281" s="12" t="n"/>
      <c r="F281" s="12" t="n"/>
      <c r="G281" s="6">
        <f>IF(AND(E281="",F281=""),"",N(F281)-N(E281))</f>
        <v/>
      </c>
      <c r="H281" s="6">
        <f>IF(G281="","",SUM($G$2:G281))</f>
        <v/>
      </c>
      <c r="I281" s="9" t="n"/>
      <c r="J281" s="9" t="n"/>
    </row>
    <row r="282">
      <c r="A282" s="11" t="n"/>
      <c r="B282" s="9" t="n"/>
      <c r="C282" s="9" t="n"/>
      <c r="D282" s="9" t="n"/>
      <c r="E282" s="12" t="n"/>
      <c r="F282" s="12" t="n"/>
      <c r="G282" s="6">
        <f>IF(AND(E282="",F282=""),"",N(F282)-N(E282))</f>
        <v/>
      </c>
      <c r="H282" s="6">
        <f>IF(G282="","",SUM($G$2:G282))</f>
        <v/>
      </c>
      <c r="I282" s="9" t="n"/>
      <c r="J282" s="9" t="n"/>
    </row>
    <row r="283">
      <c r="A283" s="11" t="n"/>
      <c r="B283" s="9" t="n"/>
      <c r="C283" s="9" t="n"/>
      <c r="D283" s="9" t="n"/>
      <c r="E283" s="12" t="n"/>
      <c r="F283" s="12" t="n"/>
      <c r="G283" s="6">
        <f>IF(AND(E283="",F283=""),"",N(F283)-N(E283))</f>
        <v/>
      </c>
      <c r="H283" s="6">
        <f>IF(G283="","",SUM($G$2:G283))</f>
        <v/>
      </c>
      <c r="I283" s="9" t="n"/>
      <c r="J283" s="9" t="n"/>
    </row>
    <row r="284">
      <c r="A284" s="11" t="n"/>
      <c r="B284" s="9" t="n"/>
      <c r="C284" s="9" t="n"/>
      <c r="D284" s="9" t="n"/>
      <c r="E284" s="12" t="n"/>
      <c r="F284" s="12" t="n"/>
      <c r="G284" s="6">
        <f>IF(AND(E284="",F284=""),"",N(F284)-N(E284))</f>
        <v/>
      </c>
      <c r="H284" s="6">
        <f>IF(G284="","",SUM($G$2:G284))</f>
        <v/>
      </c>
      <c r="I284" s="9" t="n"/>
      <c r="J284" s="9" t="n"/>
    </row>
    <row r="285">
      <c r="A285" s="11" t="n"/>
      <c r="B285" s="9" t="n"/>
      <c r="C285" s="9" t="n"/>
      <c r="D285" s="9" t="n"/>
      <c r="E285" s="12" t="n"/>
      <c r="F285" s="12" t="n"/>
      <c r="G285" s="6">
        <f>IF(AND(E285="",F285=""),"",N(F285)-N(E285))</f>
        <v/>
      </c>
      <c r="H285" s="6">
        <f>IF(G285="","",SUM($G$2:G285))</f>
        <v/>
      </c>
      <c r="I285" s="9" t="n"/>
      <c r="J285" s="9" t="n"/>
    </row>
    <row r="286">
      <c r="A286" s="11" t="n"/>
      <c r="B286" s="9" t="n"/>
      <c r="C286" s="9" t="n"/>
      <c r="D286" s="9" t="n"/>
      <c r="E286" s="12" t="n"/>
      <c r="F286" s="12" t="n"/>
      <c r="G286" s="6">
        <f>IF(AND(E286="",F286=""),"",N(F286)-N(E286))</f>
        <v/>
      </c>
      <c r="H286" s="6">
        <f>IF(G286="","",SUM($G$2:G286))</f>
        <v/>
      </c>
      <c r="I286" s="9" t="n"/>
      <c r="J286" s="9" t="n"/>
    </row>
    <row r="287">
      <c r="A287" s="11" t="n"/>
      <c r="B287" s="9" t="n"/>
      <c r="C287" s="9" t="n"/>
      <c r="D287" s="9" t="n"/>
      <c r="E287" s="12" t="n"/>
      <c r="F287" s="12" t="n"/>
      <c r="G287" s="6">
        <f>IF(AND(E287="",F287=""),"",N(F287)-N(E287))</f>
        <v/>
      </c>
      <c r="H287" s="6">
        <f>IF(G287="","",SUM($G$2:G287))</f>
        <v/>
      </c>
      <c r="I287" s="9" t="n"/>
      <c r="J287" s="9" t="n"/>
    </row>
    <row r="288">
      <c r="A288" s="11" t="n"/>
      <c r="B288" s="9" t="n"/>
      <c r="C288" s="9" t="n"/>
      <c r="D288" s="9" t="n"/>
      <c r="E288" s="12" t="n"/>
      <c r="F288" s="12" t="n"/>
      <c r="G288" s="6">
        <f>IF(AND(E288="",F288=""),"",N(F288)-N(E288))</f>
        <v/>
      </c>
      <c r="H288" s="6">
        <f>IF(G288="","",SUM($G$2:G288))</f>
        <v/>
      </c>
      <c r="I288" s="9" t="n"/>
      <c r="J288" s="9" t="n"/>
    </row>
    <row r="289">
      <c r="A289" s="11" t="n"/>
      <c r="B289" s="9" t="n"/>
      <c r="C289" s="9" t="n"/>
      <c r="D289" s="9" t="n"/>
      <c r="E289" s="12" t="n"/>
      <c r="F289" s="12" t="n"/>
      <c r="G289" s="6">
        <f>IF(AND(E289="",F289=""),"",N(F289)-N(E289))</f>
        <v/>
      </c>
      <c r="H289" s="6">
        <f>IF(G289="","",SUM($G$2:G289))</f>
        <v/>
      </c>
      <c r="I289" s="9" t="n"/>
      <c r="J289" s="9" t="n"/>
    </row>
    <row r="290">
      <c r="A290" s="11" t="n"/>
      <c r="B290" s="9" t="n"/>
      <c r="C290" s="9" t="n"/>
      <c r="D290" s="9" t="n"/>
      <c r="E290" s="12" t="n"/>
      <c r="F290" s="12" t="n"/>
      <c r="G290" s="6">
        <f>IF(AND(E290="",F290=""),"",N(F290)-N(E290))</f>
        <v/>
      </c>
      <c r="H290" s="6">
        <f>IF(G290="","",SUM($G$2:G290))</f>
        <v/>
      </c>
      <c r="I290" s="9" t="n"/>
      <c r="J290" s="9" t="n"/>
    </row>
    <row r="291">
      <c r="A291" s="11" t="n"/>
      <c r="B291" s="9" t="n"/>
      <c r="C291" s="9" t="n"/>
      <c r="D291" s="9" t="n"/>
      <c r="E291" s="12" t="n"/>
      <c r="F291" s="12" t="n"/>
      <c r="G291" s="6">
        <f>IF(AND(E291="",F291=""),"",N(F291)-N(E291))</f>
        <v/>
      </c>
      <c r="H291" s="6">
        <f>IF(G291="","",SUM($G$2:G291))</f>
        <v/>
      </c>
      <c r="I291" s="9" t="n"/>
      <c r="J291" s="9" t="n"/>
    </row>
    <row r="292">
      <c r="A292" s="11" t="n"/>
      <c r="B292" s="9" t="n"/>
      <c r="C292" s="9" t="n"/>
      <c r="D292" s="9" t="n"/>
      <c r="E292" s="12" t="n"/>
      <c r="F292" s="12" t="n"/>
      <c r="G292" s="6">
        <f>IF(AND(E292="",F292=""),"",N(F292)-N(E292))</f>
        <v/>
      </c>
      <c r="H292" s="6">
        <f>IF(G292="","",SUM($G$2:G292))</f>
        <v/>
      </c>
      <c r="I292" s="9" t="n"/>
      <c r="J292" s="9" t="n"/>
    </row>
    <row r="293">
      <c r="A293" s="11" t="n"/>
      <c r="B293" s="9" t="n"/>
      <c r="C293" s="9" t="n"/>
      <c r="D293" s="9" t="n"/>
      <c r="E293" s="12" t="n"/>
      <c r="F293" s="12" t="n"/>
      <c r="G293" s="6">
        <f>IF(AND(E293="",F293=""),"",N(F293)-N(E293))</f>
        <v/>
      </c>
      <c r="H293" s="6">
        <f>IF(G293="","",SUM($G$2:G293))</f>
        <v/>
      </c>
      <c r="I293" s="9" t="n"/>
      <c r="J293" s="9" t="n"/>
    </row>
    <row r="294">
      <c r="A294" s="11" t="n"/>
      <c r="B294" s="9" t="n"/>
      <c r="C294" s="9" t="n"/>
      <c r="D294" s="9" t="n"/>
      <c r="E294" s="12" t="n"/>
      <c r="F294" s="12" t="n"/>
      <c r="G294" s="6">
        <f>IF(AND(E294="",F294=""),"",N(F294)-N(E294))</f>
        <v/>
      </c>
      <c r="H294" s="6">
        <f>IF(G294="","",SUM($G$2:G294))</f>
        <v/>
      </c>
      <c r="I294" s="9" t="n"/>
      <c r="J294" s="9" t="n"/>
    </row>
    <row r="295">
      <c r="A295" s="11" t="n"/>
      <c r="B295" s="9" t="n"/>
      <c r="C295" s="9" t="n"/>
      <c r="D295" s="9" t="n"/>
      <c r="E295" s="12" t="n"/>
      <c r="F295" s="12" t="n"/>
      <c r="G295" s="6">
        <f>IF(AND(E295="",F295=""),"",N(F295)-N(E295))</f>
        <v/>
      </c>
      <c r="H295" s="6">
        <f>IF(G295="","",SUM($G$2:G295))</f>
        <v/>
      </c>
      <c r="I295" s="9" t="n"/>
      <c r="J295" s="9" t="n"/>
    </row>
    <row r="296">
      <c r="A296" s="11" t="n"/>
      <c r="B296" s="9" t="n"/>
      <c r="C296" s="9" t="n"/>
      <c r="D296" s="9" t="n"/>
      <c r="E296" s="12" t="n"/>
      <c r="F296" s="12" t="n"/>
      <c r="G296" s="6">
        <f>IF(AND(E296="",F296=""),"",N(F296)-N(E296))</f>
        <v/>
      </c>
      <c r="H296" s="6">
        <f>IF(G296="","",SUM($G$2:G296))</f>
        <v/>
      </c>
      <c r="I296" s="9" t="n"/>
      <c r="J296" s="9" t="n"/>
    </row>
    <row r="297">
      <c r="A297" s="11" t="n"/>
      <c r="B297" s="9" t="n"/>
      <c r="C297" s="9" t="n"/>
      <c r="D297" s="9" t="n"/>
      <c r="E297" s="12" t="n"/>
      <c r="F297" s="12" t="n"/>
      <c r="G297" s="6">
        <f>IF(AND(E297="",F297=""),"",N(F297)-N(E297))</f>
        <v/>
      </c>
      <c r="H297" s="6">
        <f>IF(G297="","",SUM($G$2:G297))</f>
        <v/>
      </c>
      <c r="I297" s="9" t="n"/>
      <c r="J297" s="9" t="n"/>
    </row>
    <row r="298">
      <c r="A298" s="11" t="n"/>
      <c r="B298" s="9" t="n"/>
      <c r="C298" s="9" t="n"/>
      <c r="D298" s="9" t="n"/>
      <c r="E298" s="12" t="n"/>
      <c r="F298" s="12" t="n"/>
      <c r="G298" s="6">
        <f>IF(AND(E298="",F298=""),"",N(F298)-N(E298))</f>
        <v/>
      </c>
      <c r="H298" s="6">
        <f>IF(G298="","",SUM($G$2:G298))</f>
        <v/>
      </c>
      <c r="I298" s="9" t="n"/>
      <c r="J298" s="9" t="n"/>
    </row>
    <row r="299">
      <c r="A299" s="11" t="n"/>
      <c r="B299" s="9" t="n"/>
      <c r="C299" s="9" t="n"/>
      <c r="D299" s="9" t="n"/>
      <c r="E299" s="12" t="n"/>
      <c r="F299" s="12" t="n"/>
      <c r="G299" s="6">
        <f>IF(AND(E299="",F299=""),"",N(F299)-N(E299))</f>
        <v/>
      </c>
      <c r="H299" s="6">
        <f>IF(G299="","",SUM($G$2:G299))</f>
        <v/>
      </c>
      <c r="I299" s="9" t="n"/>
      <c r="J299" s="9" t="n"/>
    </row>
    <row r="300">
      <c r="A300" s="11" t="n"/>
      <c r="B300" s="9" t="n"/>
      <c r="C300" s="9" t="n"/>
      <c r="D300" s="9" t="n"/>
      <c r="E300" s="12" t="n"/>
      <c r="F300" s="12" t="n"/>
      <c r="G300" s="6">
        <f>IF(AND(E300="",F300=""),"",N(F300)-N(E300))</f>
        <v/>
      </c>
      <c r="H300" s="6">
        <f>IF(G300="","",SUM($G$2:G300))</f>
        <v/>
      </c>
      <c r="I300" s="9" t="n"/>
      <c r="J300" s="9" t="n"/>
    </row>
    <row r="301">
      <c r="A301" s="11" t="n"/>
      <c r="B301" s="9" t="n"/>
      <c r="C301" s="9" t="n"/>
      <c r="D301" s="9" t="n"/>
      <c r="E301" s="12" t="n"/>
      <c r="F301" s="12" t="n"/>
      <c r="G301" s="6">
        <f>IF(AND(E301="",F301=""),"",N(F301)-N(E301))</f>
        <v/>
      </c>
      <c r="H301" s="6">
        <f>IF(G301="","",SUM($G$2:G301))</f>
        <v/>
      </c>
      <c r="I301" s="9" t="n"/>
      <c r="J301" s="9" t="n"/>
    </row>
    <row r="302">
      <c r="A302" s="11" t="n"/>
      <c r="B302" s="9" t="n"/>
      <c r="C302" s="9" t="n"/>
      <c r="D302" s="9" t="n"/>
      <c r="E302" s="12" t="n"/>
      <c r="F302" s="12" t="n"/>
      <c r="G302" s="6">
        <f>IF(AND(E302="",F302=""),"",N(F302)-N(E302))</f>
        <v/>
      </c>
      <c r="H302" s="6">
        <f>IF(G302="","",SUM($G$2:G302))</f>
        <v/>
      </c>
      <c r="I302" s="9" t="n"/>
      <c r="J302" s="9" t="n"/>
    </row>
    <row r="303">
      <c r="A303" s="11" t="n"/>
      <c r="B303" s="9" t="n"/>
      <c r="C303" s="9" t="n"/>
      <c r="D303" s="9" t="n"/>
      <c r="E303" s="12" t="n"/>
      <c r="F303" s="12" t="n"/>
      <c r="G303" s="6">
        <f>IF(AND(E303="",F303=""),"",N(F303)-N(E303))</f>
        <v/>
      </c>
      <c r="H303" s="6">
        <f>IF(G303="","",SUM($G$2:G303))</f>
        <v/>
      </c>
      <c r="I303" s="9" t="n"/>
      <c r="J303" s="9" t="n"/>
    </row>
    <row r="304">
      <c r="A304" s="11" t="n"/>
      <c r="B304" s="9" t="n"/>
      <c r="C304" s="9" t="n"/>
      <c r="D304" s="9" t="n"/>
      <c r="E304" s="12" t="n"/>
      <c r="F304" s="12" t="n"/>
      <c r="G304" s="6">
        <f>IF(AND(E304="",F304=""),"",N(F304)-N(E304))</f>
        <v/>
      </c>
      <c r="H304" s="6">
        <f>IF(G304="","",SUM($G$2:G304))</f>
        <v/>
      </c>
      <c r="I304" s="9" t="n"/>
      <c r="J304" s="9" t="n"/>
    </row>
    <row r="305">
      <c r="A305" s="11" t="n"/>
      <c r="B305" s="9" t="n"/>
      <c r="C305" s="9" t="n"/>
      <c r="D305" s="9" t="n"/>
      <c r="E305" s="12" t="n"/>
      <c r="F305" s="12" t="n"/>
      <c r="G305" s="6">
        <f>IF(AND(E305="",F305=""),"",N(F305)-N(E305))</f>
        <v/>
      </c>
      <c r="H305" s="6">
        <f>IF(G305="","",SUM($G$2:G305))</f>
        <v/>
      </c>
      <c r="I305" s="9" t="n"/>
      <c r="J305" s="9" t="n"/>
    </row>
    <row r="306">
      <c r="A306" s="11" t="n"/>
      <c r="B306" s="9" t="n"/>
      <c r="C306" s="9" t="n"/>
      <c r="D306" s="9" t="n"/>
      <c r="E306" s="12" t="n"/>
      <c r="F306" s="12" t="n"/>
      <c r="G306" s="6">
        <f>IF(AND(E306="",F306=""),"",N(F306)-N(E306))</f>
        <v/>
      </c>
      <c r="H306" s="6">
        <f>IF(G306="","",SUM($G$2:G306))</f>
        <v/>
      </c>
      <c r="I306" s="9" t="n"/>
      <c r="J306" s="9" t="n"/>
    </row>
    <row r="307">
      <c r="A307" s="11" t="n"/>
      <c r="B307" s="9" t="n"/>
      <c r="C307" s="9" t="n"/>
      <c r="D307" s="9" t="n"/>
      <c r="E307" s="12" t="n"/>
      <c r="F307" s="12" t="n"/>
      <c r="G307" s="6">
        <f>IF(AND(E307="",F307=""),"",N(F307)-N(E307))</f>
        <v/>
      </c>
      <c r="H307" s="6">
        <f>IF(G307="","",SUM($G$2:G307))</f>
        <v/>
      </c>
      <c r="I307" s="9" t="n"/>
      <c r="J307" s="9" t="n"/>
    </row>
    <row r="308">
      <c r="A308" s="11" t="n"/>
      <c r="B308" s="9" t="n"/>
      <c r="C308" s="9" t="n"/>
      <c r="D308" s="9" t="n"/>
      <c r="E308" s="12" t="n"/>
      <c r="F308" s="12" t="n"/>
      <c r="G308" s="6">
        <f>IF(AND(E308="",F308=""),"",N(F308)-N(E308))</f>
        <v/>
      </c>
      <c r="H308" s="6">
        <f>IF(G308="","",SUM($G$2:G308))</f>
        <v/>
      </c>
      <c r="I308" s="9" t="n"/>
      <c r="J308" s="9" t="n"/>
    </row>
    <row r="309">
      <c r="A309" s="11" t="n"/>
      <c r="B309" s="9" t="n"/>
      <c r="C309" s="9" t="n"/>
      <c r="D309" s="9" t="n"/>
      <c r="E309" s="12" t="n"/>
      <c r="F309" s="12" t="n"/>
      <c r="G309" s="6">
        <f>IF(AND(E309="",F309=""),"",N(F309)-N(E309))</f>
        <v/>
      </c>
      <c r="H309" s="6">
        <f>IF(G309="","",SUM($G$2:G309))</f>
        <v/>
      </c>
      <c r="I309" s="9" t="n"/>
      <c r="J309" s="9" t="n"/>
    </row>
    <row r="310">
      <c r="A310" s="11" t="n"/>
      <c r="B310" s="9" t="n"/>
      <c r="C310" s="9" t="n"/>
      <c r="D310" s="9" t="n"/>
      <c r="E310" s="12" t="n"/>
      <c r="F310" s="12" t="n"/>
      <c r="G310" s="6">
        <f>IF(AND(E310="",F310=""),"",N(F310)-N(E310))</f>
        <v/>
      </c>
      <c r="H310" s="6">
        <f>IF(G310="","",SUM($G$2:G310))</f>
        <v/>
      </c>
      <c r="I310" s="9" t="n"/>
      <c r="J310" s="9" t="n"/>
    </row>
    <row r="311">
      <c r="A311" s="11" t="n"/>
      <c r="B311" s="9" t="n"/>
      <c r="C311" s="9" t="n"/>
      <c r="D311" s="9" t="n"/>
      <c r="E311" s="12" t="n"/>
      <c r="F311" s="12" t="n"/>
      <c r="G311" s="6">
        <f>IF(AND(E311="",F311=""),"",N(F311)-N(E311))</f>
        <v/>
      </c>
      <c r="H311" s="6">
        <f>IF(G311="","",SUM($G$2:G311))</f>
        <v/>
      </c>
      <c r="I311" s="9" t="n"/>
      <c r="J311" s="9" t="n"/>
    </row>
    <row r="312">
      <c r="A312" s="11" t="n"/>
      <c r="B312" s="9" t="n"/>
      <c r="C312" s="9" t="n"/>
      <c r="D312" s="9" t="n"/>
      <c r="E312" s="12" t="n"/>
      <c r="F312" s="12" t="n"/>
      <c r="G312" s="6">
        <f>IF(AND(E312="",F312=""),"",N(F312)-N(E312))</f>
        <v/>
      </c>
      <c r="H312" s="6">
        <f>IF(G312="","",SUM($G$2:G312))</f>
        <v/>
      </c>
      <c r="I312" s="9" t="n"/>
      <c r="J312" s="9" t="n"/>
    </row>
    <row r="313">
      <c r="A313" s="11" t="n"/>
      <c r="B313" s="9" t="n"/>
      <c r="C313" s="9" t="n"/>
      <c r="D313" s="9" t="n"/>
      <c r="E313" s="12" t="n"/>
      <c r="F313" s="12" t="n"/>
      <c r="G313" s="6">
        <f>IF(AND(E313="",F313=""),"",N(F313)-N(E313))</f>
        <v/>
      </c>
      <c r="H313" s="6">
        <f>IF(G313="","",SUM($G$2:G313))</f>
        <v/>
      </c>
      <c r="I313" s="9" t="n"/>
      <c r="J313" s="9" t="n"/>
    </row>
    <row r="314">
      <c r="A314" s="11" t="n"/>
      <c r="B314" s="9" t="n"/>
      <c r="C314" s="9" t="n"/>
      <c r="D314" s="9" t="n"/>
      <c r="E314" s="12" t="n"/>
      <c r="F314" s="12" t="n"/>
      <c r="G314" s="6">
        <f>IF(AND(E314="",F314=""),"",N(F314)-N(E314))</f>
        <v/>
      </c>
      <c r="H314" s="6">
        <f>IF(G314="","",SUM($G$2:G314))</f>
        <v/>
      </c>
      <c r="I314" s="9" t="n"/>
      <c r="J314" s="9" t="n"/>
    </row>
    <row r="315">
      <c r="A315" s="11" t="n"/>
      <c r="B315" s="9" t="n"/>
      <c r="C315" s="9" t="n"/>
      <c r="D315" s="9" t="n"/>
      <c r="E315" s="12" t="n"/>
      <c r="F315" s="12" t="n"/>
      <c r="G315" s="6">
        <f>IF(AND(E315="",F315=""),"",N(F315)-N(E315))</f>
        <v/>
      </c>
      <c r="H315" s="6">
        <f>IF(G315="","",SUM($G$2:G315))</f>
        <v/>
      </c>
      <c r="I315" s="9" t="n"/>
      <c r="J315" s="9" t="n"/>
    </row>
    <row r="316">
      <c r="A316" s="11" t="n"/>
      <c r="B316" s="9" t="n"/>
      <c r="C316" s="9" t="n"/>
      <c r="D316" s="9" t="n"/>
      <c r="E316" s="12" t="n"/>
      <c r="F316" s="12" t="n"/>
      <c r="G316" s="6">
        <f>IF(AND(E316="",F316=""),"",N(F316)-N(E316))</f>
        <v/>
      </c>
      <c r="H316" s="6">
        <f>IF(G316="","",SUM($G$2:G316))</f>
        <v/>
      </c>
      <c r="I316" s="9" t="n"/>
      <c r="J316" s="9" t="n"/>
    </row>
    <row r="317">
      <c r="A317" s="11" t="n"/>
      <c r="B317" s="9" t="n"/>
      <c r="C317" s="9" t="n"/>
      <c r="D317" s="9" t="n"/>
      <c r="E317" s="12" t="n"/>
      <c r="F317" s="12" t="n"/>
      <c r="G317" s="6">
        <f>IF(AND(E317="",F317=""),"",N(F317)-N(E317))</f>
        <v/>
      </c>
      <c r="H317" s="6">
        <f>IF(G317="","",SUM($G$2:G317))</f>
        <v/>
      </c>
      <c r="I317" s="9" t="n"/>
      <c r="J317" s="9" t="n"/>
    </row>
    <row r="318">
      <c r="A318" s="11" t="n"/>
      <c r="B318" s="9" t="n"/>
      <c r="C318" s="9" t="n"/>
      <c r="D318" s="9" t="n"/>
      <c r="E318" s="12" t="n"/>
      <c r="F318" s="12" t="n"/>
      <c r="G318" s="6">
        <f>IF(AND(E318="",F318=""),"",N(F318)-N(E318))</f>
        <v/>
      </c>
      <c r="H318" s="6">
        <f>IF(G318="","",SUM($G$2:G318))</f>
        <v/>
      </c>
      <c r="I318" s="9" t="n"/>
      <c r="J318" s="9" t="n"/>
    </row>
    <row r="319">
      <c r="A319" s="11" t="n"/>
      <c r="B319" s="9" t="n"/>
      <c r="C319" s="9" t="n"/>
      <c r="D319" s="9" t="n"/>
      <c r="E319" s="12" t="n"/>
      <c r="F319" s="12" t="n"/>
      <c r="G319" s="6">
        <f>IF(AND(E319="",F319=""),"",N(F319)-N(E319))</f>
        <v/>
      </c>
      <c r="H319" s="6">
        <f>IF(G319="","",SUM($G$2:G319))</f>
        <v/>
      </c>
      <c r="I319" s="9" t="n"/>
      <c r="J319" s="9" t="n"/>
    </row>
    <row r="320">
      <c r="A320" s="11" t="n"/>
      <c r="B320" s="9" t="n"/>
      <c r="C320" s="9" t="n"/>
      <c r="D320" s="9" t="n"/>
      <c r="E320" s="12" t="n"/>
      <c r="F320" s="12" t="n"/>
      <c r="G320" s="6">
        <f>IF(AND(E320="",F320=""),"",N(F320)-N(E320))</f>
        <v/>
      </c>
      <c r="H320" s="6">
        <f>IF(G320="","",SUM($G$2:G320))</f>
        <v/>
      </c>
      <c r="I320" s="9" t="n"/>
      <c r="J320" s="9" t="n"/>
    </row>
    <row r="321">
      <c r="A321" s="11" t="n"/>
      <c r="B321" s="9" t="n"/>
      <c r="C321" s="9" t="n"/>
      <c r="D321" s="9" t="n"/>
      <c r="E321" s="12" t="n"/>
      <c r="F321" s="12" t="n"/>
      <c r="G321" s="6">
        <f>IF(AND(E321="",F321=""),"",N(F321)-N(E321))</f>
        <v/>
      </c>
      <c r="H321" s="6">
        <f>IF(G321="","",SUM($G$2:G321))</f>
        <v/>
      </c>
      <c r="I321" s="9" t="n"/>
      <c r="J321" s="9" t="n"/>
    </row>
    <row r="322">
      <c r="A322" s="11" t="n"/>
      <c r="B322" s="9" t="n"/>
      <c r="C322" s="9" t="n"/>
      <c r="D322" s="9" t="n"/>
      <c r="E322" s="12" t="n"/>
      <c r="F322" s="12" t="n"/>
      <c r="G322" s="6">
        <f>IF(AND(E322="",F322=""),"",N(F322)-N(E322))</f>
        <v/>
      </c>
      <c r="H322" s="6">
        <f>IF(G322="","",SUM($G$2:G322))</f>
        <v/>
      </c>
      <c r="I322" s="9" t="n"/>
      <c r="J322" s="9" t="n"/>
    </row>
    <row r="323">
      <c r="A323" s="11" t="n"/>
      <c r="B323" s="9" t="n"/>
      <c r="C323" s="9" t="n"/>
      <c r="D323" s="9" t="n"/>
      <c r="E323" s="12" t="n"/>
      <c r="F323" s="12" t="n"/>
      <c r="G323" s="6">
        <f>IF(AND(E323="",F323=""),"",N(F323)-N(E323))</f>
        <v/>
      </c>
      <c r="H323" s="6">
        <f>IF(G323="","",SUM($G$2:G323))</f>
        <v/>
      </c>
      <c r="I323" s="9" t="n"/>
      <c r="J323" s="9" t="n"/>
    </row>
    <row r="324">
      <c r="A324" s="11" t="n"/>
      <c r="B324" s="9" t="n"/>
      <c r="C324" s="9" t="n"/>
      <c r="D324" s="9" t="n"/>
      <c r="E324" s="12" t="n"/>
      <c r="F324" s="12" t="n"/>
      <c r="G324" s="6">
        <f>IF(AND(E324="",F324=""),"",N(F324)-N(E324))</f>
        <v/>
      </c>
      <c r="H324" s="6">
        <f>IF(G324="","",SUM($G$2:G324))</f>
        <v/>
      </c>
      <c r="I324" s="9" t="n"/>
      <c r="J324" s="9" t="n"/>
    </row>
    <row r="325">
      <c r="A325" s="11" t="n"/>
      <c r="B325" s="9" t="n"/>
      <c r="C325" s="9" t="n"/>
      <c r="D325" s="9" t="n"/>
      <c r="E325" s="12" t="n"/>
      <c r="F325" s="12" t="n"/>
      <c r="G325" s="6">
        <f>IF(AND(E325="",F325=""),"",N(F325)-N(E325))</f>
        <v/>
      </c>
      <c r="H325" s="6">
        <f>IF(G325="","",SUM($G$2:G325))</f>
        <v/>
      </c>
      <c r="I325" s="9" t="n"/>
      <c r="J325" s="9" t="n"/>
    </row>
    <row r="326">
      <c r="A326" s="11" t="n"/>
      <c r="B326" s="9" t="n"/>
      <c r="C326" s="9" t="n"/>
      <c r="D326" s="9" t="n"/>
      <c r="E326" s="12" t="n"/>
      <c r="F326" s="12" t="n"/>
      <c r="G326" s="6">
        <f>IF(AND(E326="",F326=""),"",N(F326)-N(E326))</f>
        <v/>
      </c>
      <c r="H326" s="6">
        <f>IF(G326="","",SUM($G$2:G326))</f>
        <v/>
      </c>
      <c r="I326" s="9" t="n"/>
      <c r="J326" s="9" t="n"/>
    </row>
    <row r="327">
      <c r="A327" s="11" t="n"/>
      <c r="B327" s="9" t="n"/>
      <c r="C327" s="9" t="n"/>
      <c r="D327" s="9" t="n"/>
      <c r="E327" s="12" t="n"/>
      <c r="F327" s="12" t="n"/>
      <c r="G327" s="6">
        <f>IF(AND(E327="",F327=""),"",N(F327)-N(E327))</f>
        <v/>
      </c>
      <c r="H327" s="6">
        <f>IF(G327="","",SUM($G$2:G327))</f>
        <v/>
      </c>
      <c r="I327" s="9" t="n"/>
      <c r="J327" s="9" t="n"/>
    </row>
    <row r="328">
      <c r="A328" s="11" t="n"/>
      <c r="B328" s="9" t="n"/>
      <c r="C328" s="9" t="n"/>
      <c r="D328" s="9" t="n"/>
      <c r="E328" s="12" t="n"/>
      <c r="F328" s="12" t="n"/>
      <c r="G328" s="6">
        <f>IF(AND(E328="",F328=""),"",N(F328)-N(E328))</f>
        <v/>
      </c>
      <c r="H328" s="6">
        <f>IF(G328="","",SUM($G$2:G328))</f>
        <v/>
      </c>
      <c r="I328" s="9" t="n"/>
      <c r="J328" s="9" t="n"/>
    </row>
    <row r="329">
      <c r="A329" s="11" t="n"/>
      <c r="B329" s="9" t="n"/>
      <c r="C329" s="9" t="n"/>
      <c r="D329" s="9" t="n"/>
      <c r="E329" s="12" t="n"/>
      <c r="F329" s="12" t="n"/>
      <c r="G329" s="6">
        <f>IF(AND(E329="",F329=""),"",N(F329)-N(E329))</f>
        <v/>
      </c>
      <c r="H329" s="6">
        <f>IF(G329="","",SUM($G$2:G329))</f>
        <v/>
      </c>
      <c r="I329" s="9" t="n"/>
      <c r="J329" s="9" t="n"/>
    </row>
    <row r="330">
      <c r="A330" s="11" t="n"/>
      <c r="B330" s="9" t="n"/>
      <c r="C330" s="9" t="n"/>
      <c r="D330" s="9" t="n"/>
      <c r="E330" s="12" t="n"/>
      <c r="F330" s="12" t="n"/>
      <c r="G330" s="6">
        <f>IF(AND(E330="",F330=""),"",N(F330)-N(E330))</f>
        <v/>
      </c>
      <c r="H330" s="6">
        <f>IF(G330="","",SUM($G$2:G330))</f>
        <v/>
      </c>
      <c r="I330" s="9" t="n"/>
      <c r="J330" s="9" t="n"/>
    </row>
    <row r="331">
      <c r="A331" s="11" t="n"/>
      <c r="B331" s="9" t="n"/>
      <c r="C331" s="9" t="n"/>
      <c r="D331" s="9" t="n"/>
      <c r="E331" s="12" t="n"/>
      <c r="F331" s="12" t="n"/>
      <c r="G331" s="6">
        <f>IF(AND(E331="",F331=""),"",N(F331)-N(E331))</f>
        <v/>
      </c>
      <c r="H331" s="6">
        <f>IF(G331="","",SUM($G$2:G331))</f>
        <v/>
      </c>
      <c r="I331" s="9" t="n"/>
      <c r="J331" s="9" t="n"/>
    </row>
    <row r="332">
      <c r="A332" s="11" t="n"/>
      <c r="B332" s="9" t="n"/>
      <c r="C332" s="9" t="n"/>
      <c r="D332" s="9" t="n"/>
      <c r="E332" s="12" t="n"/>
      <c r="F332" s="12" t="n"/>
      <c r="G332" s="6">
        <f>IF(AND(E332="",F332=""),"",N(F332)-N(E332))</f>
        <v/>
      </c>
      <c r="H332" s="6">
        <f>IF(G332="","",SUM($G$2:G332))</f>
        <v/>
      </c>
      <c r="I332" s="9" t="n"/>
      <c r="J332" s="9" t="n"/>
    </row>
    <row r="333">
      <c r="A333" s="11" t="n"/>
      <c r="B333" s="9" t="n"/>
      <c r="C333" s="9" t="n"/>
      <c r="D333" s="9" t="n"/>
      <c r="E333" s="12" t="n"/>
      <c r="F333" s="12" t="n"/>
      <c r="G333" s="6">
        <f>IF(AND(E333="",F333=""),"",N(F333)-N(E333))</f>
        <v/>
      </c>
      <c r="H333" s="6">
        <f>IF(G333="","",SUM($G$2:G333))</f>
        <v/>
      </c>
      <c r="I333" s="9" t="n"/>
      <c r="J333" s="9" t="n"/>
    </row>
    <row r="334">
      <c r="A334" s="11" t="n"/>
      <c r="B334" s="9" t="n"/>
      <c r="C334" s="9" t="n"/>
      <c r="D334" s="9" t="n"/>
      <c r="E334" s="12" t="n"/>
      <c r="F334" s="12" t="n"/>
      <c r="G334" s="6">
        <f>IF(AND(E334="",F334=""),"",N(F334)-N(E334))</f>
        <v/>
      </c>
      <c r="H334" s="6">
        <f>IF(G334="","",SUM($G$2:G334))</f>
        <v/>
      </c>
      <c r="I334" s="9" t="n"/>
      <c r="J334" s="9" t="n"/>
    </row>
    <row r="335">
      <c r="A335" s="11" t="n"/>
      <c r="B335" s="9" t="n"/>
      <c r="C335" s="9" t="n"/>
      <c r="D335" s="9" t="n"/>
      <c r="E335" s="12" t="n"/>
      <c r="F335" s="12" t="n"/>
      <c r="G335" s="6">
        <f>IF(AND(E335="",F335=""),"",N(F335)-N(E335))</f>
        <v/>
      </c>
      <c r="H335" s="6">
        <f>IF(G335="","",SUM($G$2:G335))</f>
        <v/>
      </c>
      <c r="I335" s="9" t="n"/>
      <c r="J335" s="9" t="n"/>
    </row>
    <row r="336">
      <c r="A336" s="11" t="n"/>
      <c r="B336" s="9" t="n"/>
      <c r="C336" s="9" t="n"/>
      <c r="D336" s="9" t="n"/>
      <c r="E336" s="12" t="n"/>
      <c r="F336" s="12" t="n"/>
      <c r="G336" s="6">
        <f>IF(AND(E336="",F336=""),"",N(F336)-N(E336))</f>
        <v/>
      </c>
      <c r="H336" s="6">
        <f>IF(G336="","",SUM($G$2:G336))</f>
        <v/>
      </c>
      <c r="I336" s="9" t="n"/>
      <c r="J336" s="9" t="n"/>
    </row>
    <row r="337">
      <c r="A337" s="11" t="n"/>
      <c r="B337" s="9" t="n"/>
      <c r="C337" s="9" t="n"/>
      <c r="D337" s="9" t="n"/>
      <c r="E337" s="12" t="n"/>
      <c r="F337" s="12" t="n"/>
      <c r="G337" s="6">
        <f>IF(AND(E337="",F337=""),"",N(F337)-N(E337))</f>
        <v/>
      </c>
      <c r="H337" s="6">
        <f>IF(G337="","",SUM($G$2:G337))</f>
        <v/>
      </c>
      <c r="I337" s="9" t="n"/>
      <c r="J337" s="9" t="n"/>
    </row>
    <row r="338">
      <c r="A338" s="11" t="n"/>
      <c r="B338" s="9" t="n"/>
      <c r="C338" s="9" t="n"/>
      <c r="D338" s="9" t="n"/>
      <c r="E338" s="12" t="n"/>
      <c r="F338" s="12" t="n"/>
      <c r="G338" s="6">
        <f>IF(AND(E338="",F338=""),"",N(F338)-N(E338))</f>
        <v/>
      </c>
      <c r="H338" s="6">
        <f>IF(G338="","",SUM($G$2:G338))</f>
        <v/>
      </c>
      <c r="I338" s="9" t="n"/>
      <c r="J338" s="9" t="n"/>
    </row>
    <row r="339">
      <c r="A339" s="11" t="n"/>
      <c r="B339" s="9" t="n"/>
      <c r="C339" s="9" t="n"/>
      <c r="D339" s="9" t="n"/>
      <c r="E339" s="12" t="n"/>
      <c r="F339" s="12" t="n"/>
      <c r="G339" s="6">
        <f>IF(AND(E339="",F339=""),"",N(F339)-N(E339))</f>
        <v/>
      </c>
      <c r="H339" s="6">
        <f>IF(G339="","",SUM($G$2:G339))</f>
        <v/>
      </c>
      <c r="I339" s="9" t="n"/>
      <c r="J339" s="9" t="n"/>
    </row>
    <row r="340">
      <c r="A340" s="11" t="n"/>
      <c r="B340" s="9" t="n"/>
      <c r="C340" s="9" t="n"/>
      <c r="D340" s="9" t="n"/>
      <c r="E340" s="12" t="n"/>
      <c r="F340" s="12" t="n"/>
      <c r="G340" s="6">
        <f>IF(AND(E340="",F340=""),"",N(F340)-N(E340))</f>
        <v/>
      </c>
      <c r="H340" s="6">
        <f>IF(G340="","",SUM($G$2:G340))</f>
        <v/>
      </c>
      <c r="I340" s="9" t="n"/>
      <c r="J340" s="9" t="n"/>
    </row>
    <row r="341">
      <c r="A341" s="11" t="n"/>
      <c r="B341" s="9" t="n"/>
      <c r="C341" s="9" t="n"/>
      <c r="D341" s="9" t="n"/>
      <c r="E341" s="12" t="n"/>
      <c r="F341" s="12" t="n"/>
      <c r="G341" s="6">
        <f>IF(AND(E341="",F341=""),"",N(F341)-N(E341))</f>
        <v/>
      </c>
      <c r="H341" s="6">
        <f>IF(G341="","",SUM($G$2:G341))</f>
        <v/>
      </c>
      <c r="I341" s="9" t="n"/>
      <c r="J341" s="9" t="n"/>
    </row>
    <row r="342">
      <c r="A342" s="11" t="n"/>
      <c r="B342" s="9" t="n"/>
      <c r="C342" s="9" t="n"/>
      <c r="D342" s="9" t="n"/>
      <c r="E342" s="12" t="n"/>
      <c r="F342" s="12" t="n"/>
      <c r="G342" s="6">
        <f>IF(AND(E342="",F342=""),"",N(F342)-N(E342))</f>
        <v/>
      </c>
      <c r="H342" s="6">
        <f>IF(G342="","",SUM($G$2:G342))</f>
        <v/>
      </c>
      <c r="I342" s="9" t="n"/>
      <c r="J342" s="9" t="n"/>
    </row>
    <row r="343">
      <c r="A343" s="11" t="n"/>
      <c r="B343" s="9" t="n"/>
      <c r="C343" s="9" t="n"/>
      <c r="D343" s="9" t="n"/>
      <c r="E343" s="12" t="n"/>
      <c r="F343" s="12" t="n"/>
      <c r="G343" s="6">
        <f>IF(AND(E343="",F343=""),"",N(F343)-N(E343))</f>
        <v/>
      </c>
      <c r="H343" s="6">
        <f>IF(G343="","",SUM($G$2:G343))</f>
        <v/>
      </c>
      <c r="I343" s="9" t="n"/>
      <c r="J343" s="9" t="n"/>
    </row>
    <row r="344">
      <c r="A344" s="11" t="n"/>
      <c r="B344" s="9" t="n"/>
      <c r="C344" s="9" t="n"/>
      <c r="D344" s="9" t="n"/>
      <c r="E344" s="12" t="n"/>
      <c r="F344" s="12" t="n"/>
      <c r="G344" s="6">
        <f>IF(AND(E344="",F344=""),"",N(F344)-N(E344))</f>
        <v/>
      </c>
      <c r="H344" s="6">
        <f>IF(G344="","",SUM($G$2:G344))</f>
        <v/>
      </c>
      <c r="I344" s="9" t="n"/>
      <c r="J344" s="9" t="n"/>
    </row>
    <row r="345">
      <c r="A345" s="11" t="n"/>
      <c r="B345" s="9" t="n"/>
      <c r="C345" s="9" t="n"/>
      <c r="D345" s="9" t="n"/>
      <c r="E345" s="12" t="n"/>
      <c r="F345" s="12" t="n"/>
      <c r="G345" s="6">
        <f>IF(AND(E345="",F345=""),"",N(F345)-N(E345))</f>
        <v/>
      </c>
      <c r="H345" s="6">
        <f>IF(G345="","",SUM($G$2:G345))</f>
        <v/>
      </c>
      <c r="I345" s="9" t="n"/>
      <c r="J345" s="9" t="n"/>
    </row>
    <row r="346">
      <c r="A346" s="11" t="n"/>
      <c r="B346" s="9" t="n"/>
      <c r="C346" s="9" t="n"/>
      <c r="D346" s="9" t="n"/>
      <c r="E346" s="12" t="n"/>
      <c r="F346" s="12" t="n"/>
      <c r="G346" s="6">
        <f>IF(AND(E346="",F346=""),"",N(F346)-N(E346))</f>
        <v/>
      </c>
      <c r="H346" s="6">
        <f>IF(G346="","",SUM($G$2:G346))</f>
        <v/>
      </c>
      <c r="I346" s="9" t="n"/>
      <c r="J346" s="9" t="n"/>
    </row>
    <row r="347">
      <c r="A347" s="11" t="n"/>
      <c r="B347" s="9" t="n"/>
      <c r="C347" s="9" t="n"/>
      <c r="D347" s="9" t="n"/>
      <c r="E347" s="12" t="n"/>
      <c r="F347" s="12" t="n"/>
      <c r="G347" s="6">
        <f>IF(AND(E347="",F347=""),"",N(F347)-N(E347))</f>
        <v/>
      </c>
      <c r="H347" s="6">
        <f>IF(G347="","",SUM($G$2:G347))</f>
        <v/>
      </c>
      <c r="I347" s="9" t="n"/>
      <c r="J347" s="9" t="n"/>
    </row>
    <row r="348">
      <c r="A348" s="11" t="n"/>
      <c r="B348" s="9" t="n"/>
      <c r="C348" s="9" t="n"/>
      <c r="D348" s="9" t="n"/>
      <c r="E348" s="12" t="n"/>
      <c r="F348" s="12" t="n"/>
      <c r="G348" s="6">
        <f>IF(AND(E348="",F348=""),"",N(F348)-N(E348))</f>
        <v/>
      </c>
      <c r="H348" s="6">
        <f>IF(G348="","",SUM($G$2:G348))</f>
        <v/>
      </c>
      <c r="I348" s="9" t="n"/>
      <c r="J348" s="9" t="n"/>
    </row>
    <row r="349">
      <c r="A349" s="11" t="n"/>
      <c r="B349" s="9" t="n"/>
      <c r="C349" s="9" t="n"/>
      <c r="D349" s="9" t="n"/>
      <c r="E349" s="12" t="n"/>
      <c r="F349" s="12" t="n"/>
      <c r="G349" s="6">
        <f>IF(AND(E349="",F349=""),"",N(F349)-N(E349))</f>
        <v/>
      </c>
      <c r="H349" s="6">
        <f>IF(G349="","",SUM($G$2:G349))</f>
        <v/>
      </c>
      <c r="I349" s="9" t="n"/>
      <c r="J349" s="9" t="n"/>
    </row>
    <row r="350">
      <c r="A350" s="11" t="n"/>
      <c r="B350" s="9" t="n"/>
      <c r="C350" s="9" t="n"/>
      <c r="D350" s="9" t="n"/>
      <c r="E350" s="12" t="n"/>
      <c r="F350" s="12" t="n"/>
      <c r="G350" s="6">
        <f>IF(AND(E350="",F350=""),"",N(F350)-N(E350))</f>
        <v/>
      </c>
      <c r="H350" s="6">
        <f>IF(G350="","",SUM($G$2:G350))</f>
        <v/>
      </c>
      <c r="I350" s="9" t="n"/>
      <c r="J350" s="9" t="n"/>
    </row>
    <row r="351">
      <c r="A351" s="11" t="n"/>
      <c r="B351" s="9" t="n"/>
      <c r="C351" s="9" t="n"/>
      <c r="D351" s="9" t="n"/>
      <c r="E351" s="12" t="n"/>
      <c r="F351" s="12" t="n"/>
      <c r="G351" s="6">
        <f>IF(AND(E351="",F351=""),"",N(F351)-N(E351))</f>
        <v/>
      </c>
      <c r="H351" s="6">
        <f>IF(G351="","",SUM($G$2:G351))</f>
        <v/>
      </c>
      <c r="I351" s="9" t="n"/>
      <c r="J351" s="9" t="n"/>
    </row>
    <row r="352">
      <c r="A352" s="11" t="n"/>
      <c r="B352" s="9" t="n"/>
      <c r="C352" s="9" t="n"/>
      <c r="D352" s="9" t="n"/>
      <c r="E352" s="12" t="n"/>
      <c r="F352" s="12" t="n"/>
      <c r="G352" s="6">
        <f>IF(AND(E352="",F352=""),"",N(F352)-N(E352))</f>
        <v/>
      </c>
      <c r="H352" s="6">
        <f>IF(G352="","",SUM($G$2:G352))</f>
        <v/>
      </c>
      <c r="I352" s="9" t="n"/>
      <c r="J352" s="9" t="n"/>
    </row>
    <row r="353">
      <c r="A353" s="11" t="n"/>
      <c r="B353" s="9" t="n"/>
      <c r="C353" s="9" t="n"/>
      <c r="D353" s="9" t="n"/>
      <c r="E353" s="12" t="n"/>
      <c r="F353" s="12" t="n"/>
      <c r="G353" s="6">
        <f>IF(AND(E353="",F353=""),"",N(F353)-N(E353))</f>
        <v/>
      </c>
      <c r="H353" s="6">
        <f>IF(G353="","",SUM($G$2:G353))</f>
        <v/>
      </c>
      <c r="I353" s="9" t="n"/>
      <c r="J353" s="9" t="n"/>
    </row>
    <row r="354">
      <c r="A354" s="11" t="n"/>
      <c r="B354" s="9" t="n"/>
      <c r="C354" s="9" t="n"/>
      <c r="D354" s="9" t="n"/>
      <c r="E354" s="12" t="n"/>
      <c r="F354" s="12" t="n"/>
      <c r="G354" s="6">
        <f>IF(AND(E354="",F354=""),"",N(F354)-N(E354))</f>
        <v/>
      </c>
      <c r="H354" s="6">
        <f>IF(G354="","",SUM($G$2:G354))</f>
        <v/>
      </c>
      <c r="I354" s="9" t="n"/>
      <c r="J354" s="9" t="n"/>
    </row>
    <row r="355">
      <c r="A355" s="11" t="n"/>
      <c r="B355" s="9" t="n"/>
      <c r="C355" s="9" t="n"/>
      <c r="D355" s="9" t="n"/>
      <c r="E355" s="12" t="n"/>
      <c r="F355" s="12" t="n"/>
      <c r="G355" s="6">
        <f>IF(AND(E355="",F355=""),"",N(F355)-N(E355))</f>
        <v/>
      </c>
      <c r="H355" s="6">
        <f>IF(G355="","",SUM($G$2:G355))</f>
        <v/>
      </c>
      <c r="I355" s="9" t="n"/>
      <c r="J355" s="9" t="n"/>
    </row>
    <row r="356">
      <c r="A356" s="11" t="n"/>
      <c r="B356" s="9" t="n"/>
      <c r="C356" s="9" t="n"/>
      <c r="D356" s="9" t="n"/>
      <c r="E356" s="12" t="n"/>
      <c r="F356" s="12" t="n"/>
      <c r="G356" s="6">
        <f>IF(AND(E356="",F356=""),"",N(F356)-N(E356))</f>
        <v/>
      </c>
      <c r="H356" s="6">
        <f>IF(G356="","",SUM($G$2:G356))</f>
        <v/>
      </c>
      <c r="I356" s="9" t="n"/>
      <c r="J356" s="9" t="n"/>
    </row>
    <row r="357">
      <c r="A357" s="11" t="n"/>
      <c r="B357" s="9" t="n"/>
      <c r="C357" s="9" t="n"/>
      <c r="D357" s="9" t="n"/>
      <c r="E357" s="12" t="n"/>
      <c r="F357" s="12" t="n"/>
      <c r="G357" s="6">
        <f>IF(AND(E357="",F357=""),"",N(F357)-N(E357))</f>
        <v/>
      </c>
      <c r="H357" s="6">
        <f>IF(G357="","",SUM($G$2:G357))</f>
        <v/>
      </c>
      <c r="I357" s="9" t="n"/>
      <c r="J357" s="9" t="n"/>
    </row>
    <row r="358">
      <c r="A358" s="11" t="n"/>
      <c r="B358" s="9" t="n"/>
      <c r="C358" s="9" t="n"/>
      <c r="D358" s="9" t="n"/>
      <c r="E358" s="12" t="n"/>
      <c r="F358" s="12" t="n"/>
      <c r="G358" s="6">
        <f>IF(AND(E358="",F358=""),"",N(F358)-N(E358))</f>
        <v/>
      </c>
      <c r="H358" s="6">
        <f>IF(G358="","",SUM($G$2:G358))</f>
        <v/>
      </c>
      <c r="I358" s="9" t="n"/>
      <c r="J358" s="9" t="n"/>
    </row>
    <row r="359">
      <c r="A359" s="11" t="n"/>
      <c r="B359" s="9" t="n"/>
      <c r="C359" s="9" t="n"/>
      <c r="D359" s="9" t="n"/>
      <c r="E359" s="12" t="n"/>
      <c r="F359" s="12" t="n"/>
      <c r="G359" s="6">
        <f>IF(AND(E359="",F359=""),"",N(F359)-N(E359))</f>
        <v/>
      </c>
      <c r="H359" s="6">
        <f>IF(G359="","",SUM($G$2:G359))</f>
        <v/>
      </c>
      <c r="I359" s="9" t="n"/>
      <c r="J359" s="9" t="n"/>
    </row>
    <row r="360">
      <c r="A360" s="11" t="n"/>
      <c r="B360" s="9" t="n"/>
      <c r="C360" s="9" t="n"/>
      <c r="D360" s="9" t="n"/>
      <c r="E360" s="12" t="n"/>
      <c r="F360" s="12" t="n"/>
      <c r="G360" s="6">
        <f>IF(AND(E360="",F360=""),"",N(F360)-N(E360))</f>
        <v/>
      </c>
      <c r="H360" s="6">
        <f>IF(G360="","",SUM($G$2:G360))</f>
        <v/>
      </c>
      <c r="I360" s="9" t="n"/>
      <c r="J360" s="9" t="n"/>
    </row>
    <row r="361">
      <c r="A361" s="11" t="n"/>
      <c r="B361" s="9" t="n"/>
      <c r="C361" s="9" t="n"/>
      <c r="D361" s="9" t="n"/>
      <c r="E361" s="12" t="n"/>
      <c r="F361" s="12" t="n"/>
      <c r="G361" s="6">
        <f>IF(AND(E361="",F361=""),"",N(F361)-N(E361))</f>
        <v/>
      </c>
      <c r="H361" s="6">
        <f>IF(G361="","",SUM($G$2:G361))</f>
        <v/>
      </c>
      <c r="I361" s="9" t="n"/>
      <c r="J361" s="9" t="n"/>
    </row>
    <row r="362">
      <c r="A362" s="11" t="n"/>
      <c r="B362" s="9" t="n"/>
      <c r="C362" s="9" t="n"/>
      <c r="D362" s="9" t="n"/>
      <c r="E362" s="12" t="n"/>
      <c r="F362" s="12" t="n"/>
      <c r="G362" s="6">
        <f>IF(AND(E362="",F362=""),"",N(F362)-N(E362))</f>
        <v/>
      </c>
      <c r="H362" s="6">
        <f>IF(G362="","",SUM($G$2:G362))</f>
        <v/>
      </c>
      <c r="I362" s="9" t="n"/>
      <c r="J362" s="9" t="n"/>
    </row>
    <row r="363">
      <c r="A363" s="11" t="n"/>
      <c r="B363" s="9" t="n"/>
      <c r="C363" s="9" t="n"/>
      <c r="D363" s="9" t="n"/>
      <c r="E363" s="12" t="n"/>
      <c r="F363" s="12" t="n"/>
      <c r="G363" s="6">
        <f>IF(AND(E363="",F363=""),"",N(F363)-N(E363))</f>
        <v/>
      </c>
      <c r="H363" s="6">
        <f>IF(G363="","",SUM($G$2:G363))</f>
        <v/>
      </c>
      <c r="I363" s="9" t="n"/>
      <c r="J363" s="9" t="n"/>
    </row>
    <row r="364">
      <c r="A364" s="11" t="n"/>
      <c r="B364" s="9" t="n"/>
      <c r="C364" s="9" t="n"/>
      <c r="D364" s="9" t="n"/>
      <c r="E364" s="12" t="n"/>
      <c r="F364" s="12" t="n"/>
      <c r="G364" s="6">
        <f>IF(AND(E364="",F364=""),"",N(F364)-N(E364))</f>
        <v/>
      </c>
      <c r="H364" s="6">
        <f>IF(G364="","",SUM($G$2:G364))</f>
        <v/>
      </c>
      <c r="I364" s="9" t="n"/>
      <c r="J364" s="9" t="n"/>
    </row>
    <row r="365">
      <c r="A365" s="11" t="n"/>
      <c r="B365" s="9" t="n"/>
      <c r="C365" s="9" t="n"/>
      <c r="D365" s="9" t="n"/>
      <c r="E365" s="12" t="n"/>
      <c r="F365" s="12" t="n"/>
      <c r="G365" s="6">
        <f>IF(AND(E365="",F365=""),"",N(F365)-N(E365))</f>
        <v/>
      </c>
      <c r="H365" s="6">
        <f>IF(G365="","",SUM($G$2:G365))</f>
        <v/>
      </c>
      <c r="I365" s="9" t="n"/>
      <c r="J365" s="9" t="n"/>
    </row>
    <row r="366">
      <c r="A366" s="11" t="n"/>
      <c r="B366" s="9" t="n"/>
      <c r="C366" s="9" t="n"/>
      <c r="D366" s="9" t="n"/>
      <c r="E366" s="12" t="n"/>
      <c r="F366" s="12" t="n"/>
      <c r="G366" s="6">
        <f>IF(AND(E366="",F366=""),"",N(F366)-N(E366))</f>
        <v/>
      </c>
      <c r="H366" s="6">
        <f>IF(G366="","",SUM($G$2:G366))</f>
        <v/>
      </c>
      <c r="I366" s="9" t="n"/>
      <c r="J366" s="9" t="n"/>
    </row>
    <row r="367">
      <c r="A367" s="11" t="n"/>
      <c r="B367" s="9" t="n"/>
      <c r="C367" s="9" t="n"/>
      <c r="D367" s="9" t="n"/>
      <c r="E367" s="12" t="n"/>
      <c r="F367" s="12" t="n"/>
      <c r="G367" s="6">
        <f>IF(AND(E367="",F367=""),"",N(F367)-N(E367))</f>
        <v/>
      </c>
      <c r="H367" s="6">
        <f>IF(G367="","",SUM($G$2:G367))</f>
        <v/>
      </c>
      <c r="I367" s="9" t="n"/>
      <c r="J367" s="9" t="n"/>
    </row>
    <row r="368">
      <c r="A368" s="11" t="n"/>
      <c r="B368" s="9" t="n"/>
      <c r="C368" s="9" t="n"/>
      <c r="D368" s="9" t="n"/>
      <c r="E368" s="12" t="n"/>
      <c r="F368" s="12" t="n"/>
      <c r="G368" s="6">
        <f>IF(AND(E368="",F368=""),"",N(F368)-N(E368))</f>
        <v/>
      </c>
      <c r="H368" s="6">
        <f>IF(G368="","",SUM($G$2:G368))</f>
        <v/>
      </c>
      <c r="I368" s="9" t="n"/>
      <c r="J368" s="9" t="n"/>
    </row>
    <row r="369">
      <c r="A369" s="11" t="n"/>
      <c r="B369" s="9" t="n"/>
      <c r="C369" s="9" t="n"/>
      <c r="D369" s="9" t="n"/>
      <c r="E369" s="12" t="n"/>
      <c r="F369" s="12" t="n"/>
      <c r="G369" s="6">
        <f>IF(AND(E369="",F369=""),"",N(F369)-N(E369))</f>
        <v/>
      </c>
      <c r="H369" s="6">
        <f>IF(G369="","",SUM($G$2:G369))</f>
        <v/>
      </c>
      <c r="I369" s="9" t="n"/>
      <c r="J369" s="9" t="n"/>
    </row>
    <row r="370">
      <c r="A370" s="11" t="n"/>
      <c r="B370" s="9" t="n"/>
      <c r="C370" s="9" t="n"/>
      <c r="D370" s="9" t="n"/>
      <c r="E370" s="12" t="n"/>
      <c r="F370" s="12" t="n"/>
      <c r="G370" s="6">
        <f>IF(AND(E370="",F370=""),"",N(F370)-N(E370))</f>
        <v/>
      </c>
      <c r="H370" s="6">
        <f>IF(G370="","",SUM($G$2:G370))</f>
        <v/>
      </c>
      <c r="I370" s="9" t="n"/>
      <c r="J370" s="9" t="n"/>
    </row>
    <row r="371">
      <c r="A371" s="11" t="n"/>
      <c r="B371" s="9" t="n"/>
      <c r="C371" s="9" t="n"/>
      <c r="D371" s="9" t="n"/>
      <c r="E371" s="12" t="n"/>
      <c r="F371" s="12" t="n"/>
      <c r="G371" s="6">
        <f>IF(AND(E371="",F371=""),"",N(F371)-N(E371))</f>
        <v/>
      </c>
      <c r="H371" s="6">
        <f>IF(G371="","",SUM($G$2:G371))</f>
        <v/>
      </c>
      <c r="I371" s="9" t="n"/>
      <c r="J371" s="9" t="n"/>
    </row>
    <row r="372">
      <c r="A372" s="11" t="n"/>
      <c r="B372" s="9" t="n"/>
      <c r="C372" s="9" t="n"/>
      <c r="D372" s="9" t="n"/>
      <c r="E372" s="12" t="n"/>
      <c r="F372" s="12" t="n"/>
      <c r="G372" s="6">
        <f>IF(AND(E372="",F372=""),"",N(F372)-N(E372))</f>
        <v/>
      </c>
      <c r="H372" s="6">
        <f>IF(G372="","",SUM($G$2:G372))</f>
        <v/>
      </c>
      <c r="I372" s="9" t="n"/>
      <c r="J372" s="9" t="n"/>
    </row>
    <row r="373">
      <c r="A373" s="11" t="n"/>
      <c r="B373" s="9" t="n"/>
      <c r="C373" s="9" t="n"/>
      <c r="D373" s="9" t="n"/>
      <c r="E373" s="12" t="n"/>
      <c r="F373" s="12" t="n"/>
      <c r="G373" s="6">
        <f>IF(AND(E373="",F373=""),"",N(F373)-N(E373))</f>
        <v/>
      </c>
      <c r="H373" s="6">
        <f>IF(G373="","",SUM($G$2:G373))</f>
        <v/>
      </c>
      <c r="I373" s="9" t="n"/>
      <c r="J373" s="9" t="n"/>
    </row>
    <row r="374">
      <c r="A374" s="11" t="n"/>
      <c r="B374" s="9" t="n"/>
      <c r="C374" s="9" t="n"/>
      <c r="D374" s="9" t="n"/>
      <c r="E374" s="12" t="n"/>
      <c r="F374" s="12" t="n"/>
      <c r="G374" s="6">
        <f>IF(AND(E374="",F374=""),"",N(F374)-N(E374))</f>
        <v/>
      </c>
      <c r="H374" s="6">
        <f>IF(G374="","",SUM($G$2:G374))</f>
        <v/>
      </c>
      <c r="I374" s="9" t="n"/>
      <c r="J374" s="9" t="n"/>
    </row>
    <row r="375">
      <c r="A375" s="11" t="n"/>
      <c r="B375" s="9" t="n"/>
      <c r="C375" s="9" t="n"/>
      <c r="D375" s="9" t="n"/>
      <c r="E375" s="12" t="n"/>
      <c r="F375" s="12" t="n"/>
      <c r="G375" s="6">
        <f>IF(AND(E375="",F375=""),"",N(F375)-N(E375))</f>
        <v/>
      </c>
      <c r="H375" s="6">
        <f>IF(G375="","",SUM($G$2:G375))</f>
        <v/>
      </c>
      <c r="I375" s="9" t="n"/>
      <c r="J375" s="9" t="n"/>
    </row>
    <row r="376">
      <c r="A376" s="11" t="n"/>
      <c r="B376" s="9" t="n"/>
      <c r="C376" s="9" t="n"/>
      <c r="D376" s="9" t="n"/>
      <c r="E376" s="12" t="n"/>
      <c r="F376" s="12" t="n"/>
      <c r="G376" s="6">
        <f>IF(AND(E376="",F376=""),"",N(F376)-N(E376))</f>
        <v/>
      </c>
      <c r="H376" s="6">
        <f>IF(G376="","",SUM($G$2:G376))</f>
        <v/>
      </c>
      <c r="I376" s="9" t="n"/>
      <c r="J376" s="9" t="n"/>
    </row>
    <row r="377">
      <c r="A377" s="11" t="n"/>
      <c r="B377" s="9" t="n"/>
      <c r="C377" s="9" t="n"/>
      <c r="D377" s="9" t="n"/>
      <c r="E377" s="12" t="n"/>
      <c r="F377" s="12" t="n"/>
      <c r="G377" s="6">
        <f>IF(AND(E377="",F377=""),"",N(F377)-N(E377))</f>
        <v/>
      </c>
      <c r="H377" s="6">
        <f>IF(G377="","",SUM($G$2:G377))</f>
        <v/>
      </c>
      <c r="I377" s="9" t="n"/>
      <c r="J377" s="9" t="n"/>
    </row>
    <row r="378">
      <c r="A378" s="11" t="n"/>
      <c r="B378" s="9" t="n"/>
      <c r="C378" s="9" t="n"/>
      <c r="D378" s="9" t="n"/>
      <c r="E378" s="12" t="n"/>
      <c r="F378" s="12" t="n"/>
      <c r="G378" s="6">
        <f>IF(AND(E378="",F378=""),"",N(F378)-N(E378))</f>
        <v/>
      </c>
      <c r="H378" s="6">
        <f>IF(G378="","",SUM($G$2:G378))</f>
        <v/>
      </c>
      <c r="I378" s="9" t="n"/>
      <c r="J378" s="9" t="n"/>
    </row>
    <row r="379">
      <c r="A379" s="11" t="n"/>
      <c r="B379" s="9" t="n"/>
      <c r="C379" s="9" t="n"/>
      <c r="D379" s="9" t="n"/>
      <c r="E379" s="12" t="n"/>
      <c r="F379" s="12" t="n"/>
      <c r="G379" s="6">
        <f>IF(AND(E379="",F379=""),"",N(F379)-N(E379))</f>
        <v/>
      </c>
      <c r="H379" s="6">
        <f>IF(G379="","",SUM($G$2:G379))</f>
        <v/>
      </c>
      <c r="I379" s="9" t="n"/>
      <c r="J379" s="9" t="n"/>
    </row>
    <row r="380">
      <c r="A380" s="11" t="n"/>
      <c r="B380" s="9" t="n"/>
      <c r="C380" s="9" t="n"/>
      <c r="D380" s="9" t="n"/>
      <c r="E380" s="12" t="n"/>
      <c r="F380" s="12" t="n"/>
      <c r="G380" s="6">
        <f>IF(AND(E380="",F380=""),"",N(F380)-N(E380))</f>
        <v/>
      </c>
      <c r="H380" s="6">
        <f>IF(G380="","",SUM($G$2:G380))</f>
        <v/>
      </c>
      <c r="I380" s="9" t="n"/>
      <c r="J380" s="9" t="n"/>
    </row>
    <row r="381">
      <c r="A381" s="11" t="n"/>
      <c r="B381" s="9" t="n"/>
      <c r="C381" s="9" t="n"/>
      <c r="D381" s="9" t="n"/>
      <c r="E381" s="12" t="n"/>
      <c r="F381" s="12" t="n"/>
      <c r="G381" s="6">
        <f>IF(AND(E381="",F381=""),"",N(F381)-N(E381))</f>
        <v/>
      </c>
      <c r="H381" s="6">
        <f>IF(G381="","",SUM($G$2:G381))</f>
        <v/>
      </c>
      <c r="I381" s="9" t="n"/>
      <c r="J381" s="9" t="n"/>
    </row>
    <row r="382">
      <c r="A382" s="11" t="n"/>
      <c r="B382" s="9" t="n"/>
      <c r="C382" s="9" t="n"/>
      <c r="D382" s="9" t="n"/>
      <c r="E382" s="12" t="n"/>
      <c r="F382" s="12" t="n"/>
      <c r="G382" s="6">
        <f>IF(AND(E382="",F382=""),"",N(F382)-N(E382))</f>
        <v/>
      </c>
      <c r="H382" s="6">
        <f>IF(G382="","",SUM($G$2:G382))</f>
        <v/>
      </c>
      <c r="I382" s="9" t="n"/>
      <c r="J382" s="9" t="n"/>
    </row>
    <row r="383">
      <c r="A383" s="11" t="n"/>
      <c r="B383" s="9" t="n"/>
      <c r="C383" s="9" t="n"/>
      <c r="D383" s="9" t="n"/>
      <c r="E383" s="12" t="n"/>
      <c r="F383" s="12" t="n"/>
      <c r="G383" s="6">
        <f>IF(AND(E383="",F383=""),"",N(F383)-N(E383))</f>
        <v/>
      </c>
      <c r="H383" s="6">
        <f>IF(G383="","",SUM($G$2:G383))</f>
        <v/>
      </c>
      <c r="I383" s="9" t="n"/>
      <c r="J383" s="9" t="n"/>
    </row>
    <row r="384">
      <c r="A384" s="11" t="n"/>
      <c r="B384" s="9" t="n"/>
      <c r="C384" s="9" t="n"/>
      <c r="D384" s="9" t="n"/>
      <c r="E384" s="12" t="n"/>
      <c r="F384" s="12" t="n"/>
      <c r="G384" s="6">
        <f>IF(AND(E384="",F384=""),"",N(F384)-N(E384))</f>
        <v/>
      </c>
      <c r="H384" s="6">
        <f>IF(G384="","",SUM($G$2:G384))</f>
        <v/>
      </c>
      <c r="I384" s="9" t="n"/>
      <c r="J384" s="9" t="n"/>
    </row>
    <row r="385">
      <c r="A385" s="11" t="n"/>
      <c r="B385" s="9" t="n"/>
      <c r="C385" s="9" t="n"/>
      <c r="D385" s="9" t="n"/>
      <c r="E385" s="12" t="n"/>
      <c r="F385" s="12" t="n"/>
      <c r="G385" s="6">
        <f>IF(AND(E385="",F385=""),"",N(F385)-N(E385))</f>
        <v/>
      </c>
      <c r="H385" s="6">
        <f>IF(G385="","",SUM($G$2:G385))</f>
        <v/>
      </c>
      <c r="I385" s="9" t="n"/>
      <c r="J385" s="9" t="n"/>
    </row>
    <row r="386">
      <c r="A386" s="11" t="n"/>
      <c r="B386" s="9" t="n"/>
      <c r="C386" s="9" t="n"/>
      <c r="D386" s="9" t="n"/>
      <c r="E386" s="12" t="n"/>
      <c r="F386" s="12" t="n"/>
      <c r="G386" s="6">
        <f>IF(AND(E386="",F386=""),"",N(F386)-N(E386))</f>
        <v/>
      </c>
      <c r="H386" s="6">
        <f>IF(G386="","",SUM($G$2:G386))</f>
        <v/>
      </c>
      <c r="I386" s="9" t="n"/>
      <c r="J386" s="9" t="n"/>
    </row>
    <row r="387">
      <c r="A387" s="11" t="n"/>
      <c r="B387" s="9" t="n"/>
      <c r="C387" s="9" t="n"/>
      <c r="D387" s="9" t="n"/>
      <c r="E387" s="12" t="n"/>
      <c r="F387" s="12" t="n"/>
      <c r="G387" s="6">
        <f>IF(AND(E387="",F387=""),"",N(F387)-N(E387))</f>
        <v/>
      </c>
      <c r="H387" s="6">
        <f>IF(G387="","",SUM($G$2:G387))</f>
        <v/>
      </c>
      <c r="I387" s="9" t="n"/>
      <c r="J387" s="9" t="n"/>
    </row>
    <row r="388">
      <c r="A388" s="11" t="n"/>
      <c r="B388" s="9" t="n"/>
      <c r="C388" s="9" t="n"/>
      <c r="D388" s="9" t="n"/>
      <c r="E388" s="12" t="n"/>
      <c r="F388" s="12" t="n"/>
      <c r="G388" s="6">
        <f>IF(AND(E388="",F388=""),"",N(F388)-N(E388))</f>
        <v/>
      </c>
      <c r="H388" s="6">
        <f>IF(G388="","",SUM($G$2:G388))</f>
        <v/>
      </c>
      <c r="I388" s="9" t="n"/>
      <c r="J388" s="9" t="n"/>
    </row>
    <row r="389">
      <c r="A389" s="11" t="n"/>
      <c r="B389" s="9" t="n"/>
      <c r="C389" s="9" t="n"/>
      <c r="D389" s="9" t="n"/>
      <c r="E389" s="12" t="n"/>
      <c r="F389" s="12" t="n"/>
      <c r="G389" s="6">
        <f>IF(AND(E389="",F389=""),"",N(F389)-N(E389))</f>
        <v/>
      </c>
      <c r="H389" s="6">
        <f>IF(G389="","",SUM($G$2:G389))</f>
        <v/>
      </c>
      <c r="I389" s="9" t="n"/>
      <c r="J389" s="9" t="n"/>
    </row>
    <row r="390">
      <c r="A390" s="11" t="n"/>
      <c r="B390" s="9" t="n"/>
      <c r="C390" s="9" t="n"/>
      <c r="D390" s="9" t="n"/>
      <c r="E390" s="12" t="n"/>
      <c r="F390" s="12" t="n"/>
      <c r="G390" s="6">
        <f>IF(AND(E390="",F390=""),"",N(F390)-N(E390))</f>
        <v/>
      </c>
      <c r="H390" s="6">
        <f>IF(G390="","",SUM($G$2:G390))</f>
        <v/>
      </c>
      <c r="I390" s="9" t="n"/>
      <c r="J390" s="9" t="n"/>
    </row>
    <row r="391">
      <c r="A391" s="11" t="n"/>
      <c r="B391" s="9" t="n"/>
      <c r="C391" s="9" t="n"/>
      <c r="D391" s="9" t="n"/>
      <c r="E391" s="12" t="n"/>
      <c r="F391" s="12" t="n"/>
      <c r="G391" s="6">
        <f>IF(AND(E391="",F391=""),"",N(F391)-N(E391))</f>
        <v/>
      </c>
      <c r="H391" s="6">
        <f>IF(G391="","",SUM($G$2:G391))</f>
        <v/>
      </c>
      <c r="I391" s="9" t="n"/>
      <c r="J391" s="9" t="n"/>
    </row>
    <row r="392">
      <c r="A392" s="11" t="n"/>
      <c r="B392" s="9" t="n"/>
      <c r="C392" s="9" t="n"/>
      <c r="D392" s="9" t="n"/>
      <c r="E392" s="12" t="n"/>
      <c r="F392" s="12" t="n"/>
      <c r="G392" s="6">
        <f>IF(AND(E392="",F392=""),"",N(F392)-N(E392))</f>
        <v/>
      </c>
      <c r="H392" s="6">
        <f>IF(G392="","",SUM($G$2:G392))</f>
        <v/>
      </c>
      <c r="I392" s="9" t="n"/>
      <c r="J392" s="9" t="n"/>
    </row>
    <row r="393">
      <c r="A393" s="11" t="n"/>
      <c r="B393" s="9" t="n"/>
      <c r="C393" s="9" t="n"/>
      <c r="D393" s="9" t="n"/>
      <c r="E393" s="12" t="n"/>
      <c r="F393" s="12" t="n"/>
      <c r="G393" s="6">
        <f>IF(AND(E393="",F393=""),"",N(F393)-N(E393))</f>
        <v/>
      </c>
      <c r="H393" s="6">
        <f>IF(G393="","",SUM($G$2:G393))</f>
        <v/>
      </c>
      <c r="I393" s="9" t="n"/>
      <c r="J393" s="9" t="n"/>
    </row>
    <row r="394">
      <c r="A394" s="11" t="n"/>
      <c r="B394" s="9" t="n"/>
      <c r="C394" s="9" t="n"/>
      <c r="D394" s="9" t="n"/>
      <c r="E394" s="12" t="n"/>
      <c r="F394" s="12" t="n"/>
      <c r="G394" s="6">
        <f>IF(AND(E394="",F394=""),"",N(F394)-N(E394))</f>
        <v/>
      </c>
      <c r="H394" s="6">
        <f>IF(G394="","",SUM($G$2:G394))</f>
        <v/>
      </c>
      <c r="I394" s="9" t="n"/>
      <c r="J394" s="9" t="n"/>
    </row>
    <row r="395">
      <c r="A395" s="11" t="n"/>
      <c r="B395" s="9" t="n"/>
      <c r="C395" s="9" t="n"/>
      <c r="D395" s="9" t="n"/>
      <c r="E395" s="12" t="n"/>
      <c r="F395" s="12" t="n"/>
      <c r="G395" s="6">
        <f>IF(AND(E395="",F395=""),"",N(F395)-N(E395))</f>
        <v/>
      </c>
      <c r="H395" s="6">
        <f>IF(G395="","",SUM($G$2:G395))</f>
        <v/>
      </c>
      <c r="I395" s="9" t="n"/>
      <c r="J395" s="9" t="n"/>
    </row>
    <row r="396">
      <c r="A396" s="11" t="n"/>
      <c r="B396" s="9" t="n"/>
      <c r="C396" s="9" t="n"/>
      <c r="D396" s="9" t="n"/>
      <c r="E396" s="12" t="n"/>
      <c r="F396" s="12" t="n"/>
      <c r="G396" s="6">
        <f>IF(AND(E396="",F396=""),"",N(F396)-N(E396))</f>
        <v/>
      </c>
      <c r="H396" s="6">
        <f>IF(G396="","",SUM($G$2:G396))</f>
        <v/>
      </c>
      <c r="I396" s="9" t="n"/>
      <c r="J396" s="9" t="n"/>
    </row>
    <row r="397">
      <c r="A397" s="11" t="n"/>
      <c r="B397" s="9" t="n"/>
      <c r="C397" s="9" t="n"/>
      <c r="D397" s="9" t="n"/>
      <c r="E397" s="12" t="n"/>
      <c r="F397" s="12" t="n"/>
      <c r="G397" s="6">
        <f>IF(AND(E397="",F397=""),"",N(F397)-N(E397))</f>
        <v/>
      </c>
      <c r="H397" s="6">
        <f>IF(G397="","",SUM($G$2:G397))</f>
        <v/>
      </c>
      <c r="I397" s="9" t="n"/>
      <c r="J397" s="9" t="n"/>
    </row>
    <row r="398">
      <c r="A398" s="11" t="n"/>
      <c r="B398" s="9" t="n"/>
      <c r="C398" s="9" t="n"/>
      <c r="D398" s="9" t="n"/>
      <c r="E398" s="12" t="n"/>
      <c r="F398" s="12" t="n"/>
      <c r="G398" s="6">
        <f>IF(AND(E398="",F398=""),"",N(F398)-N(E398))</f>
        <v/>
      </c>
      <c r="H398" s="6">
        <f>IF(G398="","",SUM($G$2:G398))</f>
        <v/>
      </c>
      <c r="I398" s="9" t="n"/>
      <c r="J398" s="9" t="n"/>
    </row>
    <row r="399">
      <c r="A399" s="11" t="n"/>
      <c r="B399" s="9" t="n"/>
      <c r="C399" s="9" t="n"/>
      <c r="D399" s="9" t="n"/>
      <c r="E399" s="12" t="n"/>
      <c r="F399" s="12" t="n"/>
      <c r="G399" s="6">
        <f>IF(AND(E399="",F399=""),"",N(F399)-N(E399))</f>
        <v/>
      </c>
      <c r="H399" s="6">
        <f>IF(G399="","",SUM($G$2:G399))</f>
        <v/>
      </c>
      <c r="I399" s="9" t="n"/>
      <c r="J399" s="9" t="n"/>
    </row>
    <row r="400">
      <c r="A400" s="11" t="n"/>
      <c r="B400" s="9" t="n"/>
      <c r="C400" s="9" t="n"/>
      <c r="D400" s="9" t="n"/>
      <c r="E400" s="12" t="n"/>
      <c r="F400" s="12" t="n"/>
      <c r="G400" s="6">
        <f>IF(AND(E400="",F400=""),"",N(F400)-N(E400))</f>
        <v/>
      </c>
      <c r="H400" s="6">
        <f>IF(G400="","",SUM($G$2:G400))</f>
        <v/>
      </c>
      <c r="I400" s="9" t="n"/>
      <c r="J400" s="9" t="n"/>
    </row>
    <row r="401">
      <c r="A401" s="11" t="n"/>
      <c r="B401" s="9" t="n"/>
      <c r="C401" s="9" t="n"/>
      <c r="D401" s="9" t="n"/>
      <c r="E401" s="12" t="n"/>
      <c r="F401" s="12" t="n"/>
      <c r="G401" s="6">
        <f>IF(AND(E401="",F401=""),"",N(F401)-N(E401))</f>
        <v/>
      </c>
      <c r="H401" s="6">
        <f>IF(G401="","",SUM($G$2:G401))</f>
        <v/>
      </c>
      <c r="I401" s="9" t="n"/>
      <c r="J401" s="9" t="n"/>
    </row>
    <row r="402">
      <c r="A402" s="11" t="n"/>
      <c r="B402" s="9" t="n"/>
      <c r="C402" s="9" t="n"/>
      <c r="D402" s="9" t="n"/>
      <c r="E402" s="12" t="n"/>
      <c r="F402" s="12" t="n"/>
      <c r="G402" s="6">
        <f>IF(AND(E402="",F402=""),"",N(F402)-N(E402))</f>
        <v/>
      </c>
      <c r="H402" s="6">
        <f>IF(G402="","",SUM($G$2:G402))</f>
        <v/>
      </c>
      <c r="I402" s="9" t="n"/>
      <c r="J402" s="9" t="n"/>
    </row>
    <row r="403">
      <c r="A403" s="11" t="n"/>
      <c r="B403" s="9" t="n"/>
      <c r="C403" s="9" t="n"/>
      <c r="D403" s="9" t="n"/>
      <c r="E403" s="12" t="n"/>
      <c r="F403" s="12" t="n"/>
      <c r="G403" s="6">
        <f>IF(AND(E403="",F403=""),"",N(F403)-N(E403))</f>
        <v/>
      </c>
      <c r="H403" s="6">
        <f>IF(G403="","",SUM($G$2:G403))</f>
        <v/>
      </c>
      <c r="I403" s="9" t="n"/>
      <c r="J403" s="9" t="n"/>
    </row>
    <row r="404">
      <c r="A404" s="11" t="n"/>
      <c r="B404" s="9" t="n"/>
      <c r="C404" s="9" t="n"/>
      <c r="D404" s="9" t="n"/>
      <c r="E404" s="12" t="n"/>
      <c r="F404" s="12" t="n"/>
      <c r="G404" s="6">
        <f>IF(AND(E404="",F404=""),"",N(F404)-N(E404))</f>
        <v/>
      </c>
      <c r="H404" s="6">
        <f>IF(G404="","",SUM($G$2:G404))</f>
        <v/>
      </c>
      <c r="I404" s="9" t="n"/>
      <c r="J404" s="9" t="n"/>
    </row>
    <row r="405">
      <c r="A405" s="11" t="n"/>
      <c r="B405" s="9" t="n"/>
      <c r="C405" s="9" t="n"/>
      <c r="D405" s="9" t="n"/>
      <c r="E405" s="12" t="n"/>
      <c r="F405" s="12" t="n"/>
      <c r="G405" s="6">
        <f>IF(AND(E405="",F405=""),"",N(F405)-N(E405))</f>
        <v/>
      </c>
      <c r="H405" s="6">
        <f>IF(G405="","",SUM($G$2:G405))</f>
        <v/>
      </c>
      <c r="I405" s="9" t="n"/>
      <c r="J405" s="9" t="n"/>
    </row>
    <row r="406">
      <c r="A406" s="11" t="n"/>
      <c r="B406" s="9" t="n"/>
      <c r="C406" s="9" t="n"/>
      <c r="D406" s="9" t="n"/>
      <c r="E406" s="12" t="n"/>
      <c r="F406" s="12" t="n"/>
      <c r="G406" s="6">
        <f>IF(AND(E406="",F406=""),"",N(F406)-N(E406))</f>
        <v/>
      </c>
      <c r="H406" s="6">
        <f>IF(G406="","",SUM($G$2:G406))</f>
        <v/>
      </c>
      <c r="I406" s="9" t="n"/>
      <c r="J406" s="9" t="n"/>
    </row>
    <row r="407">
      <c r="A407" s="11" t="n"/>
      <c r="B407" s="9" t="n"/>
      <c r="C407" s="9" t="n"/>
      <c r="D407" s="9" t="n"/>
      <c r="E407" s="12" t="n"/>
      <c r="F407" s="12" t="n"/>
      <c r="G407" s="6">
        <f>IF(AND(E407="",F407=""),"",N(F407)-N(E407))</f>
        <v/>
      </c>
      <c r="H407" s="6">
        <f>IF(G407="","",SUM($G$2:G407))</f>
        <v/>
      </c>
      <c r="I407" s="9" t="n"/>
      <c r="J407" s="9" t="n"/>
    </row>
    <row r="408">
      <c r="A408" s="11" t="n"/>
      <c r="B408" s="9" t="n"/>
      <c r="C408" s="9" t="n"/>
      <c r="D408" s="9" t="n"/>
      <c r="E408" s="12" t="n"/>
      <c r="F408" s="12" t="n"/>
      <c r="G408" s="6">
        <f>IF(AND(E408="",F408=""),"",N(F408)-N(E408))</f>
        <v/>
      </c>
      <c r="H408" s="6">
        <f>IF(G408="","",SUM($G$2:G408))</f>
        <v/>
      </c>
      <c r="I408" s="9" t="n"/>
      <c r="J408" s="9" t="n"/>
    </row>
    <row r="409">
      <c r="A409" s="11" t="n"/>
      <c r="B409" s="9" t="n"/>
      <c r="C409" s="9" t="n"/>
      <c r="D409" s="9" t="n"/>
      <c r="E409" s="12" t="n"/>
      <c r="F409" s="12" t="n"/>
      <c r="G409" s="6">
        <f>IF(AND(E409="",F409=""),"",N(F409)-N(E409))</f>
        <v/>
      </c>
      <c r="H409" s="6">
        <f>IF(G409="","",SUM($G$2:G409))</f>
        <v/>
      </c>
      <c r="I409" s="9" t="n"/>
      <c r="J409" s="9" t="n"/>
    </row>
    <row r="410">
      <c r="A410" s="11" t="n"/>
      <c r="B410" s="9" t="n"/>
      <c r="C410" s="9" t="n"/>
      <c r="D410" s="9" t="n"/>
      <c r="E410" s="12" t="n"/>
      <c r="F410" s="12" t="n"/>
      <c r="G410" s="6">
        <f>IF(AND(E410="",F410=""),"",N(F410)-N(E410))</f>
        <v/>
      </c>
      <c r="H410" s="6">
        <f>IF(G410="","",SUM($G$2:G410))</f>
        <v/>
      </c>
      <c r="I410" s="9" t="n"/>
      <c r="J410" s="9" t="n"/>
    </row>
    <row r="411">
      <c r="A411" s="11" t="n"/>
      <c r="B411" s="9" t="n"/>
      <c r="C411" s="9" t="n"/>
      <c r="D411" s="9" t="n"/>
      <c r="E411" s="12" t="n"/>
      <c r="F411" s="12" t="n"/>
      <c r="G411" s="6">
        <f>IF(AND(E411="",F411=""),"",N(F411)-N(E411))</f>
        <v/>
      </c>
      <c r="H411" s="6">
        <f>IF(G411="","",SUM($G$2:G411))</f>
        <v/>
      </c>
      <c r="I411" s="9" t="n"/>
      <c r="J411" s="9" t="n"/>
    </row>
    <row r="412">
      <c r="A412" s="11" t="n"/>
      <c r="B412" s="9" t="n"/>
      <c r="C412" s="9" t="n"/>
      <c r="D412" s="9" t="n"/>
      <c r="E412" s="12" t="n"/>
      <c r="F412" s="12" t="n"/>
      <c r="G412" s="6">
        <f>IF(AND(E412="",F412=""),"",N(F412)-N(E412))</f>
        <v/>
      </c>
      <c r="H412" s="6">
        <f>IF(G412="","",SUM($G$2:G412))</f>
        <v/>
      </c>
      <c r="I412" s="9" t="n"/>
      <c r="J412" s="9" t="n"/>
    </row>
    <row r="413">
      <c r="A413" s="11" t="n"/>
      <c r="B413" s="9" t="n"/>
      <c r="C413" s="9" t="n"/>
      <c r="D413" s="9" t="n"/>
      <c r="E413" s="12" t="n"/>
      <c r="F413" s="12" t="n"/>
      <c r="G413" s="6">
        <f>IF(AND(E413="",F413=""),"",N(F413)-N(E413))</f>
        <v/>
      </c>
      <c r="H413" s="6">
        <f>IF(G413="","",SUM($G$2:G413))</f>
        <v/>
      </c>
      <c r="I413" s="9" t="n"/>
      <c r="J413" s="9" t="n"/>
    </row>
    <row r="414">
      <c r="A414" s="11" t="n"/>
      <c r="B414" s="9" t="n"/>
      <c r="C414" s="9" t="n"/>
      <c r="D414" s="9" t="n"/>
      <c r="E414" s="12" t="n"/>
      <c r="F414" s="12" t="n"/>
      <c r="G414" s="6">
        <f>IF(AND(E414="",F414=""),"",N(F414)-N(E414))</f>
        <v/>
      </c>
      <c r="H414" s="6">
        <f>IF(G414="","",SUM($G$2:G414))</f>
        <v/>
      </c>
      <c r="I414" s="9" t="n"/>
      <c r="J414" s="9" t="n"/>
    </row>
    <row r="415">
      <c r="A415" s="11" t="n"/>
      <c r="B415" s="9" t="n"/>
      <c r="C415" s="9" t="n"/>
      <c r="D415" s="9" t="n"/>
      <c r="E415" s="12" t="n"/>
      <c r="F415" s="12" t="n"/>
      <c r="G415" s="6">
        <f>IF(AND(E415="",F415=""),"",N(F415)-N(E415))</f>
        <v/>
      </c>
      <c r="H415" s="6">
        <f>IF(G415="","",SUM($G$2:G415))</f>
        <v/>
      </c>
      <c r="I415" s="9" t="n"/>
      <c r="J415" s="9" t="n"/>
    </row>
    <row r="416">
      <c r="A416" s="11" t="n"/>
      <c r="B416" s="9" t="n"/>
      <c r="C416" s="9" t="n"/>
      <c r="D416" s="9" t="n"/>
      <c r="E416" s="12" t="n"/>
      <c r="F416" s="12" t="n"/>
      <c r="G416" s="6">
        <f>IF(AND(E416="",F416=""),"",N(F416)-N(E416))</f>
        <v/>
      </c>
      <c r="H416" s="6">
        <f>IF(G416="","",SUM($G$2:G416))</f>
        <v/>
      </c>
      <c r="I416" s="9" t="n"/>
      <c r="J416" s="9" t="n"/>
    </row>
    <row r="417">
      <c r="A417" s="11" t="n"/>
      <c r="B417" s="9" t="n"/>
      <c r="C417" s="9" t="n"/>
      <c r="D417" s="9" t="n"/>
      <c r="E417" s="12" t="n"/>
      <c r="F417" s="12" t="n"/>
      <c r="G417" s="6">
        <f>IF(AND(E417="",F417=""),"",N(F417)-N(E417))</f>
        <v/>
      </c>
      <c r="H417" s="6">
        <f>IF(G417="","",SUM($G$2:G417))</f>
        <v/>
      </c>
      <c r="I417" s="9" t="n"/>
      <c r="J417" s="9" t="n"/>
    </row>
    <row r="418">
      <c r="A418" s="11" t="n"/>
      <c r="B418" s="9" t="n"/>
      <c r="C418" s="9" t="n"/>
      <c r="D418" s="9" t="n"/>
      <c r="E418" s="12" t="n"/>
      <c r="F418" s="12" t="n"/>
      <c r="G418" s="6">
        <f>IF(AND(E418="",F418=""),"",N(F418)-N(E418))</f>
        <v/>
      </c>
      <c r="H418" s="6">
        <f>IF(G418="","",SUM($G$2:G418))</f>
        <v/>
      </c>
      <c r="I418" s="9" t="n"/>
      <c r="J418" s="9" t="n"/>
    </row>
    <row r="419">
      <c r="A419" s="11" t="n"/>
      <c r="B419" s="9" t="n"/>
      <c r="C419" s="9" t="n"/>
      <c r="D419" s="9" t="n"/>
      <c r="E419" s="12" t="n"/>
      <c r="F419" s="12" t="n"/>
      <c r="G419" s="6">
        <f>IF(AND(E419="",F419=""),"",N(F419)-N(E419))</f>
        <v/>
      </c>
      <c r="H419" s="6">
        <f>IF(G419="","",SUM($G$2:G419))</f>
        <v/>
      </c>
      <c r="I419" s="9" t="n"/>
      <c r="J419" s="9" t="n"/>
    </row>
    <row r="420">
      <c r="A420" s="11" t="n"/>
      <c r="B420" s="9" t="n"/>
      <c r="C420" s="9" t="n"/>
      <c r="D420" s="9" t="n"/>
      <c r="E420" s="12" t="n"/>
      <c r="F420" s="12" t="n"/>
      <c r="G420" s="6">
        <f>IF(AND(E420="",F420=""),"",N(F420)-N(E420))</f>
        <v/>
      </c>
      <c r="H420" s="6">
        <f>IF(G420="","",SUM($G$2:G420))</f>
        <v/>
      </c>
      <c r="I420" s="9" t="n"/>
      <c r="J420" s="9" t="n"/>
    </row>
    <row r="421">
      <c r="A421" s="11" t="n"/>
      <c r="B421" s="9" t="n"/>
      <c r="C421" s="9" t="n"/>
      <c r="D421" s="9" t="n"/>
      <c r="E421" s="12" t="n"/>
      <c r="F421" s="12" t="n"/>
      <c r="G421" s="6">
        <f>IF(AND(E421="",F421=""),"",N(F421)-N(E421))</f>
        <v/>
      </c>
      <c r="H421" s="6">
        <f>IF(G421="","",SUM($G$2:G421))</f>
        <v/>
      </c>
      <c r="I421" s="9" t="n"/>
      <c r="J421" s="9" t="n"/>
    </row>
    <row r="422">
      <c r="A422" s="11" t="n"/>
      <c r="B422" s="9" t="n"/>
      <c r="C422" s="9" t="n"/>
      <c r="D422" s="9" t="n"/>
      <c r="E422" s="12" t="n"/>
      <c r="F422" s="12" t="n"/>
      <c r="G422" s="6">
        <f>IF(AND(E422="",F422=""),"",N(F422)-N(E422))</f>
        <v/>
      </c>
      <c r="H422" s="6">
        <f>IF(G422="","",SUM($G$2:G422))</f>
        <v/>
      </c>
      <c r="I422" s="9" t="n"/>
      <c r="J422" s="9" t="n"/>
    </row>
    <row r="423">
      <c r="A423" s="11" t="n"/>
      <c r="B423" s="9" t="n"/>
      <c r="C423" s="9" t="n"/>
      <c r="D423" s="9" t="n"/>
      <c r="E423" s="12" t="n"/>
      <c r="F423" s="12" t="n"/>
      <c r="G423" s="6">
        <f>IF(AND(E423="",F423=""),"",N(F423)-N(E423))</f>
        <v/>
      </c>
      <c r="H423" s="6">
        <f>IF(G423="","",SUM($G$2:G423))</f>
        <v/>
      </c>
      <c r="I423" s="9" t="n"/>
      <c r="J423" s="9" t="n"/>
    </row>
    <row r="424">
      <c r="A424" s="11" t="n"/>
      <c r="B424" s="9" t="n"/>
      <c r="C424" s="9" t="n"/>
      <c r="D424" s="9" t="n"/>
      <c r="E424" s="12" t="n"/>
      <c r="F424" s="12" t="n"/>
      <c r="G424" s="6">
        <f>IF(AND(E424="",F424=""),"",N(F424)-N(E424))</f>
        <v/>
      </c>
      <c r="H424" s="6">
        <f>IF(G424="","",SUM($G$2:G424))</f>
        <v/>
      </c>
      <c r="I424" s="9" t="n"/>
      <c r="J424" s="9" t="n"/>
    </row>
    <row r="425">
      <c r="A425" s="11" t="n"/>
      <c r="B425" s="9" t="n"/>
      <c r="C425" s="9" t="n"/>
      <c r="D425" s="9" t="n"/>
      <c r="E425" s="12" t="n"/>
      <c r="F425" s="12" t="n"/>
      <c r="G425" s="6">
        <f>IF(AND(E425="",F425=""),"",N(F425)-N(E425))</f>
        <v/>
      </c>
      <c r="H425" s="6">
        <f>IF(G425="","",SUM($G$2:G425))</f>
        <v/>
      </c>
      <c r="I425" s="9" t="n"/>
      <c r="J425" s="9" t="n"/>
    </row>
    <row r="426">
      <c r="A426" s="11" t="n"/>
      <c r="B426" s="9" t="n"/>
      <c r="C426" s="9" t="n"/>
      <c r="D426" s="9" t="n"/>
      <c r="E426" s="12" t="n"/>
      <c r="F426" s="12" t="n"/>
      <c r="G426" s="6">
        <f>IF(AND(E426="",F426=""),"",N(F426)-N(E426))</f>
        <v/>
      </c>
      <c r="H426" s="6">
        <f>IF(G426="","",SUM($G$2:G426))</f>
        <v/>
      </c>
      <c r="I426" s="9" t="n"/>
      <c r="J426" s="9" t="n"/>
    </row>
    <row r="427">
      <c r="A427" s="11" t="n"/>
      <c r="B427" s="9" t="n"/>
      <c r="C427" s="9" t="n"/>
      <c r="D427" s="9" t="n"/>
      <c r="E427" s="12" t="n"/>
      <c r="F427" s="12" t="n"/>
      <c r="G427" s="6">
        <f>IF(AND(E427="",F427=""),"",N(F427)-N(E427))</f>
        <v/>
      </c>
      <c r="H427" s="6">
        <f>IF(G427="","",SUM($G$2:G427))</f>
        <v/>
      </c>
      <c r="I427" s="9" t="n"/>
      <c r="J427" s="9" t="n"/>
    </row>
    <row r="428">
      <c r="A428" s="11" t="n"/>
      <c r="B428" s="9" t="n"/>
      <c r="C428" s="9" t="n"/>
      <c r="D428" s="9" t="n"/>
      <c r="E428" s="12" t="n"/>
      <c r="F428" s="12" t="n"/>
      <c r="G428" s="6">
        <f>IF(AND(E428="",F428=""),"",N(F428)-N(E428))</f>
        <v/>
      </c>
      <c r="H428" s="6">
        <f>IF(G428="","",SUM($G$2:G428))</f>
        <v/>
      </c>
      <c r="I428" s="9" t="n"/>
      <c r="J428" s="9" t="n"/>
    </row>
    <row r="429">
      <c r="A429" s="11" t="n"/>
      <c r="B429" s="9" t="n"/>
      <c r="C429" s="9" t="n"/>
      <c r="D429" s="9" t="n"/>
      <c r="E429" s="12" t="n"/>
      <c r="F429" s="12" t="n"/>
      <c r="G429" s="6">
        <f>IF(AND(E429="",F429=""),"",N(F429)-N(E429))</f>
        <v/>
      </c>
      <c r="H429" s="6">
        <f>IF(G429="","",SUM($G$2:G429))</f>
        <v/>
      </c>
      <c r="I429" s="9" t="n"/>
      <c r="J429" s="9" t="n"/>
    </row>
    <row r="430">
      <c r="A430" s="11" t="n"/>
      <c r="B430" s="9" t="n"/>
      <c r="C430" s="9" t="n"/>
      <c r="D430" s="9" t="n"/>
      <c r="E430" s="12" t="n"/>
      <c r="F430" s="12" t="n"/>
      <c r="G430" s="6">
        <f>IF(AND(E430="",F430=""),"",N(F430)-N(E430))</f>
        <v/>
      </c>
      <c r="H430" s="6">
        <f>IF(G430="","",SUM($G$2:G430))</f>
        <v/>
      </c>
      <c r="I430" s="9" t="n"/>
      <c r="J430" s="9" t="n"/>
    </row>
    <row r="431">
      <c r="A431" s="11" t="n"/>
      <c r="B431" s="9" t="n"/>
      <c r="C431" s="9" t="n"/>
      <c r="D431" s="9" t="n"/>
      <c r="E431" s="12" t="n"/>
      <c r="F431" s="12" t="n"/>
      <c r="G431" s="6">
        <f>IF(AND(E431="",F431=""),"",N(F431)-N(E431))</f>
        <v/>
      </c>
      <c r="H431" s="6">
        <f>IF(G431="","",SUM($G$2:G431))</f>
        <v/>
      </c>
      <c r="I431" s="9" t="n"/>
      <c r="J431" s="9" t="n"/>
    </row>
    <row r="432">
      <c r="A432" s="11" t="n"/>
      <c r="B432" s="9" t="n"/>
      <c r="C432" s="9" t="n"/>
      <c r="D432" s="9" t="n"/>
      <c r="E432" s="12" t="n"/>
      <c r="F432" s="12" t="n"/>
      <c r="G432" s="6">
        <f>IF(AND(E432="",F432=""),"",N(F432)-N(E432))</f>
        <v/>
      </c>
      <c r="H432" s="6">
        <f>IF(G432="","",SUM($G$2:G432))</f>
        <v/>
      </c>
      <c r="I432" s="9" t="n"/>
      <c r="J432" s="9" t="n"/>
    </row>
    <row r="433">
      <c r="A433" s="11" t="n"/>
      <c r="B433" s="9" t="n"/>
      <c r="C433" s="9" t="n"/>
      <c r="D433" s="9" t="n"/>
      <c r="E433" s="12" t="n"/>
      <c r="F433" s="12" t="n"/>
      <c r="G433" s="6">
        <f>IF(AND(E433="",F433=""),"",N(F433)-N(E433))</f>
        <v/>
      </c>
      <c r="H433" s="6">
        <f>IF(G433="","",SUM($G$2:G433))</f>
        <v/>
      </c>
      <c r="I433" s="9" t="n"/>
      <c r="J433" s="9" t="n"/>
    </row>
    <row r="434">
      <c r="A434" s="11" t="n"/>
      <c r="B434" s="9" t="n"/>
      <c r="C434" s="9" t="n"/>
      <c r="D434" s="9" t="n"/>
      <c r="E434" s="12" t="n"/>
      <c r="F434" s="12" t="n"/>
      <c r="G434" s="6">
        <f>IF(AND(E434="",F434=""),"",N(F434)-N(E434))</f>
        <v/>
      </c>
      <c r="H434" s="6">
        <f>IF(G434="","",SUM($G$2:G434))</f>
        <v/>
      </c>
      <c r="I434" s="9" t="n"/>
      <c r="J434" s="9" t="n"/>
    </row>
    <row r="435">
      <c r="A435" s="11" t="n"/>
      <c r="B435" s="9" t="n"/>
      <c r="C435" s="9" t="n"/>
      <c r="D435" s="9" t="n"/>
      <c r="E435" s="12" t="n"/>
      <c r="F435" s="12" t="n"/>
      <c r="G435" s="6">
        <f>IF(AND(E435="",F435=""),"",N(F435)-N(E435))</f>
        <v/>
      </c>
      <c r="H435" s="6">
        <f>IF(G435="","",SUM($G$2:G435))</f>
        <v/>
      </c>
      <c r="I435" s="9" t="n"/>
      <c r="J435" s="9" t="n"/>
    </row>
    <row r="436">
      <c r="A436" s="11" t="n"/>
      <c r="B436" s="9" t="n"/>
      <c r="C436" s="9" t="n"/>
      <c r="D436" s="9" t="n"/>
      <c r="E436" s="12" t="n"/>
      <c r="F436" s="12" t="n"/>
      <c r="G436" s="6">
        <f>IF(AND(E436="",F436=""),"",N(F436)-N(E436))</f>
        <v/>
      </c>
      <c r="H436" s="6">
        <f>IF(G436="","",SUM($G$2:G436))</f>
        <v/>
      </c>
      <c r="I436" s="9" t="n"/>
      <c r="J436" s="9" t="n"/>
    </row>
    <row r="437">
      <c r="A437" s="11" t="n"/>
      <c r="B437" s="9" t="n"/>
      <c r="C437" s="9" t="n"/>
      <c r="D437" s="9" t="n"/>
      <c r="E437" s="12" t="n"/>
      <c r="F437" s="12" t="n"/>
      <c r="G437" s="6">
        <f>IF(AND(E437="",F437=""),"",N(F437)-N(E437))</f>
        <v/>
      </c>
      <c r="H437" s="6">
        <f>IF(G437="","",SUM($G$2:G437))</f>
        <v/>
      </c>
      <c r="I437" s="9" t="n"/>
      <c r="J437" s="9" t="n"/>
    </row>
    <row r="438">
      <c r="A438" s="11" t="n"/>
      <c r="B438" s="9" t="n"/>
      <c r="C438" s="9" t="n"/>
      <c r="D438" s="9" t="n"/>
      <c r="E438" s="12" t="n"/>
      <c r="F438" s="12" t="n"/>
      <c r="G438" s="6">
        <f>IF(AND(E438="",F438=""),"",N(F438)-N(E438))</f>
        <v/>
      </c>
      <c r="H438" s="6">
        <f>IF(G438="","",SUM($G$2:G438))</f>
        <v/>
      </c>
      <c r="I438" s="9" t="n"/>
      <c r="J438" s="9" t="n"/>
    </row>
    <row r="439">
      <c r="A439" s="11" t="n"/>
      <c r="B439" s="9" t="n"/>
      <c r="C439" s="9" t="n"/>
      <c r="D439" s="9" t="n"/>
      <c r="E439" s="12" t="n"/>
      <c r="F439" s="12" t="n"/>
      <c r="G439" s="6">
        <f>IF(AND(E439="",F439=""),"",N(F439)-N(E439))</f>
        <v/>
      </c>
      <c r="H439" s="6">
        <f>IF(G439="","",SUM($G$2:G439))</f>
        <v/>
      </c>
      <c r="I439" s="9" t="n"/>
      <c r="J439" s="9" t="n"/>
    </row>
    <row r="440">
      <c r="A440" s="11" t="n"/>
      <c r="B440" s="9" t="n"/>
      <c r="C440" s="9" t="n"/>
      <c r="D440" s="9" t="n"/>
      <c r="E440" s="12" t="n"/>
      <c r="F440" s="12" t="n"/>
      <c r="G440" s="6">
        <f>IF(AND(E440="",F440=""),"",N(F440)-N(E440))</f>
        <v/>
      </c>
      <c r="H440" s="6">
        <f>IF(G440="","",SUM($G$2:G440))</f>
        <v/>
      </c>
      <c r="I440" s="9" t="n"/>
      <c r="J440" s="9" t="n"/>
    </row>
    <row r="441">
      <c r="A441" s="11" t="n"/>
      <c r="B441" s="9" t="n"/>
      <c r="C441" s="9" t="n"/>
      <c r="D441" s="9" t="n"/>
      <c r="E441" s="12" t="n"/>
      <c r="F441" s="12" t="n"/>
      <c r="G441" s="6">
        <f>IF(AND(E441="",F441=""),"",N(F441)-N(E441))</f>
        <v/>
      </c>
      <c r="H441" s="6">
        <f>IF(G441="","",SUM($G$2:G441))</f>
        <v/>
      </c>
      <c r="I441" s="9" t="n"/>
      <c r="J441" s="9" t="n"/>
    </row>
    <row r="442">
      <c r="A442" s="11" t="n"/>
      <c r="B442" s="9" t="n"/>
      <c r="C442" s="9" t="n"/>
      <c r="D442" s="9" t="n"/>
      <c r="E442" s="12" t="n"/>
      <c r="F442" s="12" t="n"/>
      <c r="G442" s="6">
        <f>IF(AND(E442="",F442=""),"",N(F442)-N(E442))</f>
        <v/>
      </c>
      <c r="H442" s="6">
        <f>IF(G442="","",SUM($G$2:G442))</f>
        <v/>
      </c>
      <c r="I442" s="9" t="n"/>
      <c r="J442" s="9" t="n"/>
    </row>
    <row r="443">
      <c r="A443" s="11" t="n"/>
      <c r="B443" s="9" t="n"/>
      <c r="C443" s="9" t="n"/>
      <c r="D443" s="9" t="n"/>
      <c r="E443" s="12" t="n"/>
      <c r="F443" s="12" t="n"/>
      <c r="G443" s="6">
        <f>IF(AND(E443="",F443=""),"",N(F443)-N(E443))</f>
        <v/>
      </c>
      <c r="H443" s="6">
        <f>IF(G443="","",SUM($G$2:G443))</f>
        <v/>
      </c>
      <c r="I443" s="9" t="n"/>
      <c r="J443" s="9" t="n"/>
    </row>
    <row r="444">
      <c r="A444" s="11" t="n"/>
      <c r="B444" s="9" t="n"/>
      <c r="C444" s="9" t="n"/>
      <c r="D444" s="9" t="n"/>
      <c r="E444" s="12" t="n"/>
      <c r="F444" s="12" t="n"/>
      <c r="G444" s="6">
        <f>IF(AND(E444="",F444=""),"",N(F444)-N(E444))</f>
        <v/>
      </c>
      <c r="H444" s="6">
        <f>IF(G444="","",SUM($G$2:G444))</f>
        <v/>
      </c>
      <c r="I444" s="9" t="n"/>
      <c r="J444" s="9" t="n"/>
    </row>
    <row r="445">
      <c r="A445" s="11" t="n"/>
      <c r="B445" s="9" t="n"/>
      <c r="C445" s="9" t="n"/>
      <c r="D445" s="9" t="n"/>
      <c r="E445" s="12" t="n"/>
      <c r="F445" s="12" t="n"/>
      <c r="G445" s="6">
        <f>IF(AND(E445="",F445=""),"",N(F445)-N(E445))</f>
        <v/>
      </c>
      <c r="H445" s="6">
        <f>IF(G445="","",SUM($G$2:G445))</f>
        <v/>
      </c>
      <c r="I445" s="9" t="n"/>
      <c r="J445" s="9" t="n"/>
    </row>
    <row r="446">
      <c r="A446" s="11" t="n"/>
      <c r="B446" s="9" t="n"/>
      <c r="C446" s="9" t="n"/>
      <c r="D446" s="9" t="n"/>
      <c r="E446" s="12" t="n"/>
      <c r="F446" s="12" t="n"/>
      <c r="G446" s="6">
        <f>IF(AND(E446="",F446=""),"",N(F446)-N(E446))</f>
        <v/>
      </c>
      <c r="H446" s="6">
        <f>IF(G446="","",SUM($G$2:G446))</f>
        <v/>
      </c>
      <c r="I446" s="9" t="n"/>
      <c r="J446" s="9" t="n"/>
    </row>
    <row r="447">
      <c r="A447" s="11" t="n"/>
      <c r="B447" s="9" t="n"/>
      <c r="C447" s="9" t="n"/>
      <c r="D447" s="9" t="n"/>
      <c r="E447" s="12" t="n"/>
      <c r="F447" s="12" t="n"/>
      <c r="G447" s="6">
        <f>IF(AND(E447="",F447=""),"",N(F447)-N(E447))</f>
        <v/>
      </c>
      <c r="H447" s="6">
        <f>IF(G447="","",SUM($G$2:G447))</f>
        <v/>
      </c>
      <c r="I447" s="9" t="n"/>
      <c r="J447" s="9" t="n"/>
    </row>
    <row r="448">
      <c r="A448" s="11" t="n"/>
      <c r="B448" s="9" t="n"/>
      <c r="C448" s="9" t="n"/>
      <c r="D448" s="9" t="n"/>
      <c r="E448" s="12" t="n"/>
      <c r="F448" s="12" t="n"/>
      <c r="G448" s="6">
        <f>IF(AND(E448="",F448=""),"",N(F448)-N(E448))</f>
        <v/>
      </c>
      <c r="H448" s="6">
        <f>IF(G448="","",SUM($G$2:G448))</f>
        <v/>
      </c>
      <c r="I448" s="9" t="n"/>
      <c r="J448" s="9" t="n"/>
    </row>
    <row r="449">
      <c r="A449" s="11" t="n"/>
      <c r="B449" s="9" t="n"/>
      <c r="C449" s="9" t="n"/>
      <c r="D449" s="9" t="n"/>
      <c r="E449" s="12" t="n"/>
      <c r="F449" s="12" t="n"/>
      <c r="G449" s="6">
        <f>IF(AND(E449="",F449=""),"",N(F449)-N(E449))</f>
        <v/>
      </c>
      <c r="H449" s="6">
        <f>IF(G449="","",SUM($G$2:G449))</f>
        <v/>
      </c>
      <c r="I449" s="9" t="n"/>
      <c r="J449" s="9" t="n"/>
    </row>
    <row r="450">
      <c r="A450" s="11" t="n"/>
      <c r="B450" s="9" t="n"/>
      <c r="C450" s="9" t="n"/>
      <c r="D450" s="9" t="n"/>
      <c r="E450" s="12" t="n"/>
      <c r="F450" s="12" t="n"/>
      <c r="G450" s="6">
        <f>IF(AND(E450="",F450=""),"",N(F450)-N(E450))</f>
        <v/>
      </c>
      <c r="H450" s="6">
        <f>IF(G450="","",SUM($G$2:G450))</f>
        <v/>
      </c>
      <c r="I450" s="9" t="n"/>
      <c r="J450" s="9" t="n"/>
    </row>
    <row r="451">
      <c r="A451" s="11" t="n"/>
      <c r="B451" s="9" t="n"/>
      <c r="C451" s="9" t="n"/>
      <c r="D451" s="9" t="n"/>
      <c r="E451" s="12" t="n"/>
      <c r="F451" s="12" t="n"/>
      <c r="G451" s="6">
        <f>IF(AND(E451="",F451=""),"",N(F451)-N(E451))</f>
        <v/>
      </c>
      <c r="H451" s="6">
        <f>IF(G451="","",SUM($G$2:G451))</f>
        <v/>
      </c>
      <c r="I451" s="9" t="n"/>
      <c r="J451" s="9" t="n"/>
    </row>
    <row r="452">
      <c r="A452" s="11" t="n"/>
      <c r="B452" s="9" t="n"/>
      <c r="C452" s="9" t="n"/>
      <c r="D452" s="9" t="n"/>
      <c r="E452" s="12" t="n"/>
      <c r="F452" s="12" t="n"/>
      <c r="G452" s="6">
        <f>IF(AND(E452="",F452=""),"",N(F452)-N(E452))</f>
        <v/>
      </c>
      <c r="H452" s="6">
        <f>IF(G452="","",SUM($G$2:G452))</f>
        <v/>
      </c>
      <c r="I452" s="9" t="n"/>
      <c r="J452" s="9" t="n"/>
    </row>
    <row r="453">
      <c r="A453" s="11" t="n"/>
      <c r="B453" s="9" t="n"/>
      <c r="C453" s="9" t="n"/>
      <c r="D453" s="9" t="n"/>
      <c r="E453" s="12" t="n"/>
      <c r="F453" s="12" t="n"/>
      <c r="G453" s="6">
        <f>IF(AND(E453="",F453=""),"",N(F453)-N(E453))</f>
        <v/>
      </c>
      <c r="H453" s="6">
        <f>IF(G453="","",SUM($G$2:G453))</f>
        <v/>
      </c>
      <c r="I453" s="9" t="n"/>
      <c r="J453" s="9" t="n"/>
    </row>
    <row r="454">
      <c r="A454" s="11" t="n"/>
      <c r="B454" s="9" t="n"/>
      <c r="C454" s="9" t="n"/>
      <c r="D454" s="9" t="n"/>
      <c r="E454" s="12" t="n"/>
      <c r="F454" s="12" t="n"/>
      <c r="G454" s="6">
        <f>IF(AND(E454="",F454=""),"",N(F454)-N(E454))</f>
        <v/>
      </c>
      <c r="H454" s="6">
        <f>IF(G454="","",SUM($G$2:G454))</f>
        <v/>
      </c>
      <c r="I454" s="9" t="n"/>
      <c r="J454" s="9" t="n"/>
    </row>
    <row r="455">
      <c r="A455" s="11" t="n"/>
      <c r="B455" s="9" t="n"/>
      <c r="C455" s="9" t="n"/>
      <c r="D455" s="9" t="n"/>
      <c r="E455" s="12" t="n"/>
      <c r="F455" s="12" t="n"/>
      <c r="G455" s="6">
        <f>IF(AND(E455="",F455=""),"",N(F455)-N(E455))</f>
        <v/>
      </c>
      <c r="H455" s="6">
        <f>IF(G455="","",SUM($G$2:G455))</f>
        <v/>
      </c>
      <c r="I455" s="9" t="n"/>
      <c r="J455" s="9" t="n"/>
    </row>
    <row r="456">
      <c r="A456" s="11" t="n"/>
      <c r="B456" s="9" t="n"/>
      <c r="C456" s="9" t="n"/>
      <c r="D456" s="9" t="n"/>
      <c r="E456" s="12" t="n"/>
      <c r="F456" s="12" t="n"/>
      <c r="G456" s="6">
        <f>IF(AND(E456="",F456=""),"",N(F456)-N(E456))</f>
        <v/>
      </c>
      <c r="H456" s="6">
        <f>IF(G456="","",SUM($G$2:G456))</f>
        <v/>
      </c>
      <c r="I456" s="9" t="n"/>
      <c r="J456" s="9" t="n"/>
    </row>
    <row r="457">
      <c r="A457" s="11" t="n"/>
      <c r="B457" s="9" t="n"/>
      <c r="C457" s="9" t="n"/>
      <c r="D457" s="9" t="n"/>
      <c r="E457" s="12" t="n"/>
      <c r="F457" s="12" t="n"/>
      <c r="G457" s="6">
        <f>IF(AND(E457="",F457=""),"",N(F457)-N(E457))</f>
        <v/>
      </c>
      <c r="H457" s="6">
        <f>IF(G457="","",SUM($G$2:G457))</f>
        <v/>
      </c>
      <c r="I457" s="9" t="n"/>
      <c r="J457" s="9" t="n"/>
    </row>
    <row r="458">
      <c r="A458" s="11" t="n"/>
      <c r="B458" s="9" t="n"/>
      <c r="C458" s="9" t="n"/>
      <c r="D458" s="9" t="n"/>
      <c r="E458" s="12" t="n"/>
      <c r="F458" s="12" t="n"/>
      <c r="G458" s="6">
        <f>IF(AND(E458="",F458=""),"",N(F458)-N(E458))</f>
        <v/>
      </c>
      <c r="H458" s="6">
        <f>IF(G458="","",SUM($G$2:G458))</f>
        <v/>
      </c>
      <c r="I458" s="9" t="n"/>
      <c r="J458" s="9" t="n"/>
    </row>
    <row r="459">
      <c r="A459" s="11" t="n"/>
      <c r="B459" s="9" t="n"/>
      <c r="C459" s="9" t="n"/>
      <c r="D459" s="9" t="n"/>
      <c r="E459" s="12" t="n"/>
      <c r="F459" s="12" t="n"/>
      <c r="G459" s="6">
        <f>IF(AND(E459="",F459=""),"",N(F459)-N(E459))</f>
        <v/>
      </c>
      <c r="H459" s="6">
        <f>IF(G459="","",SUM($G$2:G459))</f>
        <v/>
      </c>
      <c r="I459" s="9" t="n"/>
      <c r="J459" s="9" t="n"/>
    </row>
    <row r="460">
      <c r="A460" s="11" t="n"/>
      <c r="B460" s="9" t="n"/>
      <c r="C460" s="9" t="n"/>
      <c r="D460" s="9" t="n"/>
      <c r="E460" s="12" t="n"/>
      <c r="F460" s="12" t="n"/>
      <c r="G460" s="6">
        <f>IF(AND(E460="",F460=""),"",N(F460)-N(E460))</f>
        <v/>
      </c>
      <c r="H460" s="6">
        <f>IF(G460="","",SUM($G$2:G460))</f>
        <v/>
      </c>
      <c r="I460" s="9" t="n"/>
      <c r="J460" s="9" t="n"/>
    </row>
    <row r="461">
      <c r="A461" s="11" t="n"/>
      <c r="B461" s="9" t="n"/>
      <c r="C461" s="9" t="n"/>
      <c r="D461" s="9" t="n"/>
      <c r="E461" s="12" t="n"/>
      <c r="F461" s="12" t="n"/>
      <c r="G461" s="6">
        <f>IF(AND(E461="",F461=""),"",N(F461)-N(E461))</f>
        <v/>
      </c>
      <c r="H461" s="6">
        <f>IF(G461="","",SUM($G$2:G461))</f>
        <v/>
      </c>
      <c r="I461" s="9" t="n"/>
      <c r="J461" s="9" t="n"/>
    </row>
    <row r="462">
      <c r="A462" s="11" t="n"/>
      <c r="B462" s="9" t="n"/>
      <c r="C462" s="9" t="n"/>
      <c r="D462" s="9" t="n"/>
      <c r="E462" s="12" t="n"/>
      <c r="F462" s="12" t="n"/>
      <c r="G462" s="6">
        <f>IF(AND(E462="",F462=""),"",N(F462)-N(E462))</f>
        <v/>
      </c>
      <c r="H462" s="6">
        <f>IF(G462="","",SUM($G$2:G462))</f>
        <v/>
      </c>
      <c r="I462" s="9" t="n"/>
      <c r="J462" s="9" t="n"/>
    </row>
    <row r="463">
      <c r="A463" s="11" t="n"/>
      <c r="B463" s="9" t="n"/>
      <c r="C463" s="9" t="n"/>
      <c r="D463" s="9" t="n"/>
      <c r="E463" s="12" t="n"/>
      <c r="F463" s="12" t="n"/>
      <c r="G463" s="6">
        <f>IF(AND(E463="",F463=""),"",N(F463)-N(E463))</f>
        <v/>
      </c>
      <c r="H463" s="6">
        <f>IF(G463="","",SUM($G$2:G463))</f>
        <v/>
      </c>
      <c r="I463" s="9" t="n"/>
      <c r="J463" s="9" t="n"/>
    </row>
    <row r="464">
      <c r="A464" s="11" t="n"/>
      <c r="B464" s="9" t="n"/>
      <c r="C464" s="9" t="n"/>
      <c r="D464" s="9" t="n"/>
      <c r="E464" s="12" t="n"/>
      <c r="F464" s="12" t="n"/>
      <c r="G464" s="6">
        <f>IF(AND(E464="",F464=""),"",N(F464)-N(E464))</f>
        <v/>
      </c>
      <c r="H464" s="6">
        <f>IF(G464="","",SUM($G$2:G464))</f>
        <v/>
      </c>
      <c r="I464" s="9" t="n"/>
      <c r="J464" s="9" t="n"/>
    </row>
    <row r="465">
      <c r="A465" s="11" t="n"/>
      <c r="B465" s="9" t="n"/>
      <c r="C465" s="9" t="n"/>
      <c r="D465" s="9" t="n"/>
      <c r="E465" s="12" t="n"/>
      <c r="F465" s="12" t="n"/>
      <c r="G465" s="6">
        <f>IF(AND(E465="",F465=""),"",N(F465)-N(E465))</f>
        <v/>
      </c>
      <c r="H465" s="6">
        <f>IF(G465="","",SUM($G$2:G465))</f>
        <v/>
      </c>
      <c r="I465" s="9" t="n"/>
      <c r="J465" s="9" t="n"/>
    </row>
    <row r="466">
      <c r="A466" s="11" t="n"/>
      <c r="B466" s="9" t="n"/>
      <c r="C466" s="9" t="n"/>
      <c r="D466" s="9" t="n"/>
      <c r="E466" s="12" t="n"/>
      <c r="F466" s="12" t="n"/>
      <c r="G466" s="6">
        <f>IF(AND(E466="",F466=""),"",N(F466)-N(E466))</f>
        <v/>
      </c>
      <c r="H466" s="6">
        <f>IF(G466="","",SUM($G$2:G466))</f>
        <v/>
      </c>
      <c r="I466" s="9" t="n"/>
      <c r="J466" s="9" t="n"/>
    </row>
    <row r="467">
      <c r="A467" s="11" t="n"/>
      <c r="B467" s="9" t="n"/>
      <c r="C467" s="9" t="n"/>
      <c r="D467" s="9" t="n"/>
      <c r="E467" s="12" t="n"/>
      <c r="F467" s="12" t="n"/>
      <c r="G467" s="6">
        <f>IF(AND(E467="",F467=""),"",N(F467)-N(E467))</f>
        <v/>
      </c>
      <c r="H467" s="6">
        <f>IF(G467="","",SUM($G$2:G467))</f>
        <v/>
      </c>
      <c r="I467" s="9" t="n"/>
      <c r="J467" s="9" t="n"/>
    </row>
    <row r="468">
      <c r="A468" s="11" t="n"/>
      <c r="B468" s="9" t="n"/>
      <c r="C468" s="9" t="n"/>
      <c r="D468" s="9" t="n"/>
      <c r="E468" s="12" t="n"/>
      <c r="F468" s="12" t="n"/>
      <c r="G468" s="6">
        <f>IF(AND(E468="",F468=""),"",N(F468)-N(E468))</f>
        <v/>
      </c>
      <c r="H468" s="6">
        <f>IF(G468="","",SUM($G$2:G468))</f>
        <v/>
      </c>
      <c r="I468" s="9" t="n"/>
      <c r="J468" s="9" t="n"/>
    </row>
    <row r="469">
      <c r="A469" s="11" t="n"/>
      <c r="B469" s="9" t="n"/>
      <c r="C469" s="9" t="n"/>
      <c r="D469" s="9" t="n"/>
      <c r="E469" s="12" t="n"/>
      <c r="F469" s="12" t="n"/>
      <c r="G469" s="6">
        <f>IF(AND(E469="",F469=""),"",N(F469)-N(E469))</f>
        <v/>
      </c>
      <c r="H469" s="6">
        <f>IF(G469="","",SUM($G$2:G469))</f>
        <v/>
      </c>
      <c r="I469" s="9" t="n"/>
      <c r="J469" s="9" t="n"/>
    </row>
    <row r="470">
      <c r="A470" s="11" t="n"/>
      <c r="B470" s="9" t="n"/>
      <c r="C470" s="9" t="n"/>
      <c r="D470" s="9" t="n"/>
      <c r="E470" s="12" t="n"/>
      <c r="F470" s="12" t="n"/>
      <c r="G470" s="6">
        <f>IF(AND(E470="",F470=""),"",N(F470)-N(E470))</f>
        <v/>
      </c>
      <c r="H470" s="6">
        <f>IF(G470="","",SUM($G$2:G470))</f>
        <v/>
      </c>
      <c r="I470" s="9" t="n"/>
      <c r="J470" s="9" t="n"/>
    </row>
    <row r="471">
      <c r="A471" s="11" t="n"/>
      <c r="B471" s="9" t="n"/>
      <c r="C471" s="9" t="n"/>
      <c r="D471" s="9" t="n"/>
      <c r="E471" s="12" t="n"/>
      <c r="F471" s="12" t="n"/>
      <c r="G471" s="6">
        <f>IF(AND(E471="",F471=""),"",N(F471)-N(E471))</f>
        <v/>
      </c>
      <c r="H471" s="6">
        <f>IF(G471="","",SUM($G$2:G471))</f>
        <v/>
      </c>
      <c r="I471" s="9" t="n"/>
      <c r="J471" s="9" t="n"/>
    </row>
    <row r="472">
      <c r="A472" s="11" t="n"/>
      <c r="B472" s="9" t="n"/>
      <c r="C472" s="9" t="n"/>
      <c r="D472" s="9" t="n"/>
      <c r="E472" s="12" t="n"/>
      <c r="F472" s="12" t="n"/>
      <c r="G472" s="6">
        <f>IF(AND(E472="",F472=""),"",N(F472)-N(E472))</f>
        <v/>
      </c>
      <c r="H472" s="6">
        <f>IF(G472="","",SUM($G$2:G472))</f>
        <v/>
      </c>
      <c r="I472" s="9" t="n"/>
      <c r="J472" s="9" t="n"/>
    </row>
    <row r="473">
      <c r="A473" s="11" t="n"/>
      <c r="B473" s="9" t="n"/>
      <c r="C473" s="9" t="n"/>
      <c r="D473" s="9" t="n"/>
      <c r="E473" s="12" t="n"/>
      <c r="F473" s="12" t="n"/>
      <c r="G473" s="6">
        <f>IF(AND(E473="",F473=""),"",N(F473)-N(E473))</f>
        <v/>
      </c>
      <c r="H473" s="6">
        <f>IF(G473="","",SUM($G$2:G473))</f>
        <v/>
      </c>
      <c r="I473" s="9" t="n"/>
      <c r="J473" s="9" t="n"/>
    </row>
    <row r="474">
      <c r="A474" s="11" t="n"/>
      <c r="B474" s="9" t="n"/>
      <c r="C474" s="9" t="n"/>
      <c r="D474" s="9" t="n"/>
      <c r="E474" s="12" t="n"/>
      <c r="F474" s="12" t="n"/>
      <c r="G474" s="6">
        <f>IF(AND(E474="",F474=""),"",N(F474)-N(E474))</f>
        <v/>
      </c>
      <c r="H474" s="6">
        <f>IF(G474="","",SUM($G$2:G474))</f>
        <v/>
      </c>
      <c r="I474" s="9" t="n"/>
      <c r="J474" s="9" t="n"/>
    </row>
    <row r="475">
      <c r="A475" s="11" t="n"/>
      <c r="B475" s="9" t="n"/>
      <c r="C475" s="9" t="n"/>
      <c r="D475" s="9" t="n"/>
      <c r="E475" s="12" t="n"/>
      <c r="F475" s="12" t="n"/>
      <c r="G475" s="6">
        <f>IF(AND(E475="",F475=""),"",N(F475)-N(E475))</f>
        <v/>
      </c>
      <c r="H475" s="6">
        <f>IF(G475="","",SUM($G$2:G475))</f>
        <v/>
      </c>
      <c r="I475" s="9" t="n"/>
      <c r="J475" s="9" t="n"/>
    </row>
    <row r="476">
      <c r="A476" s="11" t="n"/>
      <c r="B476" s="9" t="n"/>
      <c r="C476" s="9" t="n"/>
      <c r="D476" s="9" t="n"/>
      <c r="E476" s="12" t="n"/>
      <c r="F476" s="12" t="n"/>
      <c r="G476" s="6">
        <f>IF(AND(E476="",F476=""),"",N(F476)-N(E476))</f>
        <v/>
      </c>
      <c r="H476" s="6">
        <f>IF(G476="","",SUM($G$2:G476))</f>
        <v/>
      </c>
      <c r="I476" s="9" t="n"/>
      <c r="J476" s="9" t="n"/>
    </row>
    <row r="477">
      <c r="A477" s="11" t="n"/>
      <c r="B477" s="9" t="n"/>
      <c r="C477" s="9" t="n"/>
      <c r="D477" s="9" t="n"/>
      <c r="E477" s="12" t="n"/>
      <c r="F477" s="12" t="n"/>
      <c r="G477" s="6">
        <f>IF(AND(E477="",F477=""),"",N(F477)-N(E477))</f>
        <v/>
      </c>
      <c r="H477" s="6">
        <f>IF(G477="","",SUM($G$2:G477))</f>
        <v/>
      </c>
      <c r="I477" s="9" t="n"/>
      <c r="J477" s="9" t="n"/>
    </row>
    <row r="478">
      <c r="A478" s="11" t="n"/>
      <c r="B478" s="9" t="n"/>
      <c r="C478" s="9" t="n"/>
      <c r="D478" s="9" t="n"/>
      <c r="E478" s="12" t="n"/>
      <c r="F478" s="12" t="n"/>
      <c r="G478" s="6">
        <f>IF(AND(E478="",F478=""),"",N(F478)-N(E478))</f>
        <v/>
      </c>
      <c r="H478" s="6">
        <f>IF(G478="","",SUM($G$2:G478))</f>
        <v/>
      </c>
      <c r="I478" s="9" t="n"/>
      <c r="J478" s="9" t="n"/>
    </row>
    <row r="479">
      <c r="A479" s="11" t="n"/>
      <c r="B479" s="9" t="n"/>
      <c r="C479" s="9" t="n"/>
      <c r="D479" s="9" t="n"/>
      <c r="E479" s="12" t="n"/>
      <c r="F479" s="12" t="n"/>
      <c r="G479" s="6">
        <f>IF(AND(E479="",F479=""),"",N(F479)-N(E479))</f>
        <v/>
      </c>
      <c r="H479" s="6">
        <f>IF(G479="","",SUM($G$2:G479))</f>
        <v/>
      </c>
      <c r="I479" s="9" t="n"/>
      <c r="J479" s="9" t="n"/>
    </row>
    <row r="480">
      <c r="A480" s="11" t="n"/>
      <c r="B480" s="9" t="n"/>
      <c r="C480" s="9" t="n"/>
      <c r="D480" s="9" t="n"/>
      <c r="E480" s="12" t="n"/>
      <c r="F480" s="12" t="n"/>
      <c r="G480" s="6">
        <f>IF(AND(E480="",F480=""),"",N(F480)-N(E480))</f>
        <v/>
      </c>
      <c r="H480" s="6">
        <f>IF(G480="","",SUM($G$2:G480))</f>
        <v/>
      </c>
      <c r="I480" s="9" t="n"/>
      <c r="J480" s="9" t="n"/>
    </row>
    <row r="481">
      <c r="A481" s="11" t="n"/>
      <c r="B481" s="9" t="n"/>
      <c r="C481" s="9" t="n"/>
      <c r="D481" s="9" t="n"/>
      <c r="E481" s="12" t="n"/>
      <c r="F481" s="12" t="n"/>
      <c r="G481" s="6">
        <f>IF(AND(E481="",F481=""),"",N(F481)-N(E481))</f>
        <v/>
      </c>
      <c r="H481" s="6">
        <f>IF(G481="","",SUM($G$2:G481))</f>
        <v/>
      </c>
      <c r="I481" s="9" t="n"/>
      <c r="J481" s="9" t="n"/>
    </row>
    <row r="482">
      <c r="A482" s="11" t="n"/>
      <c r="B482" s="9" t="n"/>
      <c r="C482" s="9" t="n"/>
      <c r="D482" s="9" t="n"/>
      <c r="E482" s="12" t="n"/>
      <c r="F482" s="12" t="n"/>
      <c r="G482" s="6">
        <f>IF(AND(E482="",F482=""),"",N(F482)-N(E482))</f>
        <v/>
      </c>
      <c r="H482" s="6">
        <f>IF(G482="","",SUM($G$2:G482))</f>
        <v/>
      </c>
      <c r="I482" s="9" t="n"/>
      <c r="J482" s="9" t="n"/>
    </row>
    <row r="483">
      <c r="A483" s="11" t="n"/>
      <c r="B483" s="9" t="n"/>
      <c r="C483" s="9" t="n"/>
      <c r="D483" s="9" t="n"/>
      <c r="E483" s="12" t="n"/>
      <c r="F483" s="12" t="n"/>
      <c r="G483" s="6">
        <f>IF(AND(E483="",F483=""),"",N(F483)-N(E483))</f>
        <v/>
      </c>
      <c r="H483" s="6">
        <f>IF(G483="","",SUM($G$2:G483))</f>
        <v/>
      </c>
      <c r="I483" s="9" t="n"/>
      <c r="J483" s="9" t="n"/>
    </row>
    <row r="484">
      <c r="A484" s="11" t="n"/>
      <c r="B484" s="9" t="n"/>
      <c r="C484" s="9" t="n"/>
      <c r="D484" s="9" t="n"/>
      <c r="E484" s="12" t="n"/>
      <c r="F484" s="12" t="n"/>
      <c r="G484" s="6">
        <f>IF(AND(E484="",F484=""),"",N(F484)-N(E484))</f>
        <v/>
      </c>
      <c r="H484" s="6">
        <f>IF(G484="","",SUM($G$2:G484))</f>
        <v/>
      </c>
      <c r="I484" s="9" t="n"/>
      <c r="J484" s="9" t="n"/>
    </row>
    <row r="485">
      <c r="A485" s="11" t="n"/>
      <c r="B485" s="9" t="n"/>
      <c r="C485" s="9" t="n"/>
      <c r="D485" s="9" t="n"/>
      <c r="E485" s="12" t="n"/>
      <c r="F485" s="12" t="n"/>
      <c r="G485" s="6">
        <f>IF(AND(E485="",F485=""),"",N(F485)-N(E485))</f>
        <v/>
      </c>
      <c r="H485" s="6">
        <f>IF(G485="","",SUM($G$2:G485))</f>
        <v/>
      </c>
      <c r="I485" s="9" t="n"/>
      <c r="J485" s="9" t="n"/>
    </row>
    <row r="486">
      <c r="A486" s="11" t="n"/>
      <c r="B486" s="9" t="n"/>
      <c r="C486" s="9" t="n"/>
      <c r="D486" s="9" t="n"/>
      <c r="E486" s="12" t="n"/>
      <c r="F486" s="12" t="n"/>
      <c r="G486" s="6">
        <f>IF(AND(E486="",F486=""),"",N(F486)-N(E486))</f>
        <v/>
      </c>
      <c r="H486" s="6">
        <f>IF(G486="","",SUM($G$2:G486))</f>
        <v/>
      </c>
      <c r="I486" s="9" t="n"/>
      <c r="J486" s="9" t="n"/>
    </row>
    <row r="487">
      <c r="A487" s="11" t="n"/>
      <c r="B487" s="9" t="n"/>
      <c r="C487" s="9" t="n"/>
      <c r="D487" s="9" t="n"/>
      <c r="E487" s="12" t="n"/>
      <c r="F487" s="12" t="n"/>
      <c r="G487" s="6">
        <f>IF(AND(E487="",F487=""),"",N(F487)-N(E487))</f>
        <v/>
      </c>
      <c r="H487" s="6">
        <f>IF(G487="","",SUM($G$2:G487))</f>
        <v/>
      </c>
      <c r="I487" s="9" t="n"/>
      <c r="J487" s="9" t="n"/>
    </row>
    <row r="488">
      <c r="A488" s="11" t="n"/>
      <c r="B488" s="9" t="n"/>
      <c r="C488" s="9" t="n"/>
      <c r="D488" s="9" t="n"/>
      <c r="E488" s="12" t="n"/>
      <c r="F488" s="12" t="n"/>
      <c r="G488" s="6">
        <f>IF(AND(E488="",F488=""),"",N(F488)-N(E488))</f>
        <v/>
      </c>
      <c r="H488" s="6">
        <f>IF(G488="","",SUM($G$2:G488))</f>
        <v/>
      </c>
      <c r="I488" s="9" t="n"/>
      <c r="J488" s="9" t="n"/>
    </row>
    <row r="489">
      <c r="A489" s="11" t="n"/>
      <c r="B489" s="9" t="n"/>
      <c r="C489" s="9" t="n"/>
      <c r="D489" s="9" t="n"/>
      <c r="E489" s="12" t="n"/>
      <c r="F489" s="12" t="n"/>
      <c r="G489" s="6">
        <f>IF(AND(E489="",F489=""),"",N(F489)-N(E489))</f>
        <v/>
      </c>
      <c r="H489" s="6">
        <f>IF(G489="","",SUM($G$2:G489))</f>
        <v/>
      </c>
      <c r="I489" s="9" t="n"/>
      <c r="J489" s="9" t="n"/>
    </row>
    <row r="490">
      <c r="A490" s="11" t="n"/>
      <c r="B490" s="9" t="n"/>
      <c r="C490" s="9" t="n"/>
      <c r="D490" s="9" t="n"/>
      <c r="E490" s="12" t="n"/>
      <c r="F490" s="12" t="n"/>
      <c r="G490" s="6">
        <f>IF(AND(E490="",F490=""),"",N(F490)-N(E490))</f>
        <v/>
      </c>
      <c r="H490" s="6">
        <f>IF(G490="","",SUM($G$2:G490))</f>
        <v/>
      </c>
      <c r="I490" s="9" t="n"/>
      <c r="J490" s="9" t="n"/>
    </row>
    <row r="491">
      <c r="A491" s="11" t="n"/>
      <c r="B491" s="9" t="n"/>
      <c r="C491" s="9" t="n"/>
      <c r="D491" s="9" t="n"/>
      <c r="E491" s="12" t="n"/>
      <c r="F491" s="12" t="n"/>
      <c r="G491" s="6">
        <f>IF(AND(E491="",F491=""),"",N(F491)-N(E491))</f>
        <v/>
      </c>
      <c r="H491" s="6">
        <f>IF(G491="","",SUM($G$2:G491))</f>
        <v/>
      </c>
      <c r="I491" s="9" t="n"/>
      <c r="J491" s="9" t="n"/>
    </row>
    <row r="492">
      <c r="A492" s="11" t="n"/>
      <c r="B492" s="9" t="n"/>
      <c r="C492" s="9" t="n"/>
      <c r="D492" s="9" t="n"/>
      <c r="E492" s="12" t="n"/>
      <c r="F492" s="12" t="n"/>
      <c r="G492" s="6">
        <f>IF(AND(E492="",F492=""),"",N(F492)-N(E492))</f>
        <v/>
      </c>
      <c r="H492" s="6">
        <f>IF(G492="","",SUM($G$2:G492))</f>
        <v/>
      </c>
      <c r="I492" s="9" t="n"/>
      <c r="J492" s="9" t="n"/>
    </row>
    <row r="493">
      <c r="A493" s="11" t="n"/>
      <c r="B493" s="9" t="n"/>
      <c r="C493" s="9" t="n"/>
      <c r="D493" s="9" t="n"/>
      <c r="E493" s="12" t="n"/>
      <c r="F493" s="12" t="n"/>
      <c r="G493" s="6">
        <f>IF(AND(E493="",F493=""),"",N(F493)-N(E493))</f>
        <v/>
      </c>
      <c r="H493" s="6">
        <f>IF(G493="","",SUM($G$2:G493))</f>
        <v/>
      </c>
      <c r="I493" s="9" t="n"/>
      <c r="J493" s="9" t="n"/>
    </row>
    <row r="494">
      <c r="A494" s="11" t="n"/>
      <c r="B494" s="9" t="n"/>
      <c r="C494" s="9" t="n"/>
      <c r="D494" s="9" t="n"/>
      <c r="E494" s="12" t="n"/>
      <c r="F494" s="12" t="n"/>
      <c r="G494" s="6">
        <f>IF(AND(E494="",F494=""),"",N(F494)-N(E494))</f>
        <v/>
      </c>
      <c r="H494" s="6">
        <f>IF(G494="","",SUM($G$2:G494))</f>
        <v/>
      </c>
      <c r="I494" s="9" t="n"/>
      <c r="J494" s="9" t="n"/>
    </row>
    <row r="495">
      <c r="A495" s="11" t="n"/>
      <c r="B495" s="9" t="n"/>
      <c r="C495" s="9" t="n"/>
      <c r="D495" s="9" t="n"/>
      <c r="E495" s="12" t="n"/>
      <c r="F495" s="12" t="n"/>
      <c r="G495" s="6">
        <f>IF(AND(E495="",F495=""),"",N(F495)-N(E495))</f>
        <v/>
      </c>
      <c r="H495" s="6">
        <f>IF(G495="","",SUM($G$2:G495))</f>
        <v/>
      </c>
      <c r="I495" s="9" t="n"/>
      <c r="J495" s="9" t="n"/>
    </row>
    <row r="496">
      <c r="A496" s="11" t="n"/>
      <c r="B496" s="9" t="n"/>
      <c r="C496" s="9" t="n"/>
      <c r="D496" s="9" t="n"/>
      <c r="E496" s="12" t="n"/>
      <c r="F496" s="12" t="n"/>
      <c r="G496" s="6">
        <f>IF(AND(E496="",F496=""),"",N(F496)-N(E496))</f>
        <v/>
      </c>
      <c r="H496" s="6">
        <f>IF(G496="","",SUM($G$2:G496))</f>
        <v/>
      </c>
      <c r="I496" s="9" t="n"/>
      <c r="J496" s="9" t="n"/>
    </row>
    <row r="497">
      <c r="A497" s="11" t="n"/>
      <c r="B497" s="9" t="n"/>
      <c r="C497" s="9" t="n"/>
      <c r="D497" s="9" t="n"/>
      <c r="E497" s="12" t="n"/>
      <c r="F497" s="12" t="n"/>
      <c r="G497" s="6">
        <f>IF(AND(E497="",F497=""),"",N(F497)-N(E497))</f>
        <v/>
      </c>
      <c r="H497" s="6">
        <f>IF(G497="","",SUM($G$2:G497))</f>
        <v/>
      </c>
      <c r="I497" s="9" t="n"/>
      <c r="J497" s="9" t="n"/>
    </row>
    <row r="498">
      <c r="A498" s="11" t="n"/>
      <c r="B498" s="9" t="n"/>
      <c r="C498" s="9" t="n"/>
      <c r="D498" s="9" t="n"/>
      <c r="E498" s="12" t="n"/>
      <c r="F498" s="12" t="n"/>
      <c r="G498" s="6">
        <f>IF(AND(E498="",F498=""),"",N(F498)-N(E498))</f>
        <v/>
      </c>
      <c r="H498" s="6">
        <f>IF(G498="","",SUM($G$2:G498))</f>
        <v/>
      </c>
      <c r="I498" s="9" t="n"/>
      <c r="J498" s="9" t="n"/>
    </row>
    <row r="499">
      <c r="A499" s="11" t="n"/>
      <c r="B499" s="9" t="n"/>
      <c r="C499" s="9" t="n"/>
      <c r="D499" s="9" t="n"/>
      <c r="E499" s="12" t="n"/>
      <c r="F499" s="12" t="n"/>
      <c r="G499" s="6">
        <f>IF(AND(E499="",F499=""),"",N(F499)-N(E499))</f>
        <v/>
      </c>
      <c r="H499" s="6">
        <f>IF(G499="","",SUM($G$2:G499))</f>
        <v/>
      </c>
      <c r="I499" s="9" t="n"/>
      <c r="J499" s="9" t="n"/>
    </row>
    <row r="500">
      <c r="A500" s="11" t="n"/>
      <c r="B500" s="9" t="n"/>
      <c r="C500" s="9" t="n"/>
      <c r="D500" s="9" t="n"/>
      <c r="E500" s="12" t="n"/>
      <c r="F500" s="12" t="n"/>
      <c r="G500" s="6">
        <f>IF(AND(E500="",F500=""),"",N(F500)-N(E500))</f>
        <v/>
      </c>
      <c r="H500" s="6">
        <f>IF(G500="","",SUM($G$2:G500))</f>
        <v/>
      </c>
      <c r="I500" s="9" t="n"/>
      <c r="J500" s="9" t="n"/>
    </row>
    <row r="501">
      <c r="A501" s="11" t="n"/>
      <c r="B501" s="9" t="n"/>
      <c r="C501" s="9" t="n"/>
      <c r="D501" s="9" t="n"/>
      <c r="E501" s="12" t="n"/>
      <c r="F501" s="12" t="n"/>
      <c r="G501" s="6">
        <f>IF(AND(E501="",F501=""),"",N(F501)-N(E501))</f>
        <v/>
      </c>
      <c r="H501" s="6">
        <f>IF(G501="","",SUM($G$2:G501))</f>
        <v/>
      </c>
      <c r="I501" s="9" t="n"/>
      <c r="J501" s="9" t="n"/>
    </row>
  </sheetData>
  <conditionalFormatting sqref="G2:H501">
    <cfRule type="cellIs" priority="1" operator="lessThan" dxfId="0">
      <formula>0</formula>
    </cfRule>
    <cfRule type="cellIs" priority="2" operator="greaterThan" dxfId="1">
      <formula>0</formula>
    </cfRule>
  </conditionalFormatting>
  <dataValidations count="1">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showDropDown="0" showInputMessage="0" showErrorMessage="0" allowBlank="1" type="list">
      <formula1>"Casino,Poker,Sports,Lottery,Other"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50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26" customWidth="1" min="3" max="3"/>
    <col width="10" customWidth="1" min="4" max="4"/>
    <col width="10" customWidth="1" min="5" max="5"/>
    <col width="10" customWidth="1" min="6" max="6"/>
    <col width="10" customWidth="1" min="7" max="7"/>
    <col width="10" customWidth="1" min="8" max="8"/>
    <col width="14" customWidth="1" min="9" max="9"/>
    <col width="26" customWidth="1" min="10" max="10"/>
  </cols>
  <sheetData>
    <row r="1" ht="32" customHeight="1">
      <c r="A1" s="10" t="inlineStr">
        <is>
          <t>Date</t>
        </is>
      </c>
      <c r="B1" s="10" t="inlineStr">
        <is>
          <t>Event</t>
        </is>
      </c>
      <c r="C1" s="10" t="inlineStr">
        <is>
          <t>Bet (market and pick)</t>
        </is>
      </c>
      <c r="D1" s="10" t="inlineStr">
        <is>
          <t>Stake</t>
        </is>
      </c>
      <c r="E1" s="10" t="inlineStr">
        <is>
          <t>Decimal odds</t>
        </is>
      </c>
      <c r="F1" s="10" t="inlineStr">
        <is>
          <t>Result</t>
        </is>
      </c>
      <c r="G1" s="10" t="inlineStr">
        <is>
          <t>Return</t>
        </is>
      </c>
      <c r="H1" s="10" t="inlineStr">
        <is>
          <t>Profit</t>
        </is>
      </c>
      <c r="I1" s="10" t="inlineStr">
        <is>
          <t>Running profit</t>
        </is>
      </c>
      <c r="J1" s="10" t="inlineStr">
        <is>
          <t>Notes</t>
        </is>
      </c>
    </row>
    <row r="2">
      <c r="A2" s="11" t="n"/>
      <c r="B2" s="9" t="n"/>
      <c r="C2" s="9" t="n"/>
      <c r="D2" s="12" t="n"/>
      <c r="E2" s="9" t="n"/>
      <c r="F2" s="9" t="n"/>
      <c r="G2" s="6">
        <f>IF(OR(F2="",F2="Pending"),"",IF(F2="Win",N(D2)*N(E2),IF(F2="Void",N(D2),0)))</f>
        <v/>
      </c>
      <c r="H2" s="6">
        <f>IF(G2="","",G2-N(D2))</f>
        <v/>
      </c>
      <c r="I2" s="6">
        <f>IF(H2="","",SUM($H$2:H2))</f>
        <v/>
      </c>
      <c r="J2" s="9" t="n"/>
    </row>
    <row r="3">
      <c r="A3" s="11" t="n"/>
      <c r="B3" s="9" t="n"/>
      <c r="C3" s="9" t="n"/>
      <c r="D3" s="12" t="n"/>
      <c r="E3" s="9" t="n"/>
      <c r="F3" s="9" t="n"/>
      <c r="G3" s="6">
        <f>IF(OR(F3="",F3="Pending"),"",IF(F3="Win",N(D3)*N(E3),IF(F3="Void",N(D3),0)))</f>
        <v/>
      </c>
      <c r="H3" s="6">
        <f>IF(G3="","",G3-N(D3))</f>
        <v/>
      </c>
      <c r="I3" s="6">
        <f>IF(H3="","",SUM($H$2:H3))</f>
        <v/>
      </c>
      <c r="J3" s="9" t="n"/>
    </row>
    <row r="4">
      <c r="A4" s="11" t="n"/>
      <c r="B4" s="9" t="n"/>
      <c r="C4" s="9" t="n"/>
      <c r="D4" s="12" t="n"/>
      <c r="E4" s="9" t="n"/>
      <c r="F4" s="9" t="n"/>
      <c r="G4" s="6">
        <f>IF(OR(F4="",F4="Pending"),"",IF(F4="Win",N(D4)*N(E4),IF(F4="Void",N(D4),0)))</f>
        <v/>
      </c>
      <c r="H4" s="6">
        <f>IF(G4="","",G4-N(D4))</f>
        <v/>
      </c>
      <c r="I4" s="6">
        <f>IF(H4="","",SUM($H$2:H4))</f>
        <v/>
      </c>
      <c r="J4" s="9" t="n"/>
    </row>
    <row r="5">
      <c r="A5" s="11" t="n"/>
      <c r="B5" s="9" t="n"/>
      <c r="C5" s="9" t="n"/>
      <c r="D5" s="12" t="n"/>
      <c r="E5" s="9" t="n"/>
      <c r="F5" s="9" t="n"/>
      <c r="G5" s="6">
        <f>IF(OR(F5="",F5="Pending"),"",IF(F5="Win",N(D5)*N(E5),IF(F5="Void",N(D5),0)))</f>
        <v/>
      </c>
      <c r="H5" s="6">
        <f>IF(G5="","",G5-N(D5))</f>
        <v/>
      </c>
      <c r="I5" s="6">
        <f>IF(H5="","",SUM($H$2:H5))</f>
        <v/>
      </c>
      <c r="J5" s="9" t="n"/>
    </row>
    <row r="6">
      <c r="A6" s="11" t="n"/>
      <c r="B6" s="9" t="n"/>
      <c r="C6" s="9" t="n"/>
      <c r="D6" s="12" t="n"/>
      <c r="E6" s="9" t="n"/>
      <c r="F6" s="9" t="n"/>
      <c r="G6" s="6">
        <f>IF(OR(F6="",F6="Pending"),"",IF(F6="Win",N(D6)*N(E6),IF(F6="Void",N(D6),0)))</f>
        <v/>
      </c>
      <c r="H6" s="6">
        <f>IF(G6="","",G6-N(D6))</f>
        <v/>
      </c>
      <c r="I6" s="6">
        <f>IF(H6="","",SUM($H$2:H6))</f>
        <v/>
      </c>
      <c r="J6" s="9" t="n"/>
    </row>
    <row r="7">
      <c r="A7" s="11" t="n"/>
      <c r="B7" s="9" t="n"/>
      <c r="C7" s="9" t="n"/>
      <c r="D7" s="12" t="n"/>
      <c r="E7" s="9" t="n"/>
      <c r="F7" s="9" t="n"/>
      <c r="G7" s="6">
        <f>IF(OR(F7="",F7="Pending"),"",IF(F7="Win",N(D7)*N(E7),IF(F7="Void",N(D7),0)))</f>
        <v/>
      </c>
      <c r="H7" s="6">
        <f>IF(G7="","",G7-N(D7))</f>
        <v/>
      </c>
      <c r="I7" s="6">
        <f>IF(H7="","",SUM($H$2:H7))</f>
        <v/>
      </c>
      <c r="J7" s="9" t="n"/>
    </row>
    <row r="8">
      <c r="A8" s="11" t="n"/>
      <c r="B8" s="9" t="n"/>
      <c r="C8" s="9" t="n"/>
      <c r="D8" s="12" t="n"/>
      <c r="E8" s="9" t="n"/>
      <c r="F8" s="9" t="n"/>
      <c r="G8" s="6">
        <f>IF(OR(F8="",F8="Pending"),"",IF(F8="Win",N(D8)*N(E8),IF(F8="Void",N(D8),0)))</f>
        <v/>
      </c>
      <c r="H8" s="6">
        <f>IF(G8="","",G8-N(D8))</f>
        <v/>
      </c>
      <c r="I8" s="6">
        <f>IF(H8="","",SUM($H$2:H8))</f>
        <v/>
      </c>
      <c r="J8" s="9" t="n"/>
    </row>
    <row r="9">
      <c r="A9" s="11" t="n"/>
      <c r="B9" s="9" t="n"/>
      <c r="C9" s="9" t="n"/>
      <c r="D9" s="12" t="n"/>
      <c r="E9" s="9" t="n"/>
      <c r="F9" s="9" t="n"/>
      <c r="G9" s="6">
        <f>IF(OR(F9="",F9="Pending"),"",IF(F9="Win",N(D9)*N(E9),IF(F9="Void",N(D9),0)))</f>
        <v/>
      </c>
      <c r="H9" s="6">
        <f>IF(G9="","",G9-N(D9))</f>
        <v/>
      </c>
      <c r="I9" s="6">
        <f>IF(H9="","",SUM($H$2:H9))</f>
        <v/>
      </c>
      <c r="J9" s="9" t="n"/>
    </row>
    <row r="10">
      <c r="A10" s="11" t="n"/>
      <c r="B10" s="9" t="n"/>
      <c r="C10" s="9" t="n"/>
      <c r="D10" s="12" t="n"/>
      <c r="E10" s="9" t="n"/>
      <c r="F10" s="9" t="n"/>
      <c r="G10" s="6">
        <f>IF(OR(F10="",F10="Pending"),"",IF(F10="Win",N(D10)*N(E10),IF(F10="Void",N(D10),0)))</f>
        <v/>
      </c>
      <c r="H10" s="6">
        <f>IF(G10="","",G10-N(D10))</f>
        <v/>
      </c>
      <c r="I10" s="6">
        <f>IF(H10="","",SUM($H$2:H10))</f>
        <v/>
      </c>
      <c r="J10" s="9" t="n"/>
    </row>
    <row r="11">
      <c r="A11" s="11" t="n"/>
      <c r="B11" s="9" t="n"/>
      <c r="C11" s="9" t="n"/>
      <c r="D11" s="12" t="n"/>
      <c r="E11" s="9" t="n"/>
      <c r="F11" s="9" t="n"/>
      <c r="G11" s="6">
        <f>IF(OR(F11="",F11="Pending"),"",IF(F11="Win",N(D11)*N(E11),IF(F11="Void",N(D11),0)))</f>
        <v/>
      </c>
      <c r="H11" s="6">
        <f>IF(G11="","",G11-N(D11))</f>
        <v/>
      </c>
      <c r="I11" s="6">
        <f>IF(H11="","",SUM($H$2:H11))</f>
        <v/>
      </c>
      <c r="J11" s="9" t="n"/>
    </row>
    <row r="12">
      <c r="A12" s="11" t="n"/>
      <c r="B12" s="9" t="n"/>
      <c r="C12" s="9" t="n"/>
      <c r="D12" s="12" t="n"/>
      <c r="E12" s="9" t="n"/>
      <c r="F12" s="9" t="n"/>
      <c r="G12" s="6">
        <f>IF(OR(F12="",F12="Pending"),"",IF(F12="Win",N(D12)*N(E12),IF(F12="Void",N(D12),0)))</f>
        <v/>
      </c>
      <c r="H12" s="6">
        <f>IF(G12="","",G12-N(D12))</f>
        <v/>
      </c>
      <c r="I12" s="6">
        <f>IF(H12="","",SUM($H$2:H12))</f>
        <v/>
      </c>
      <c r="J12" s="9" t="n"/>
    </row>
    <row r="13">
      <c r="A13" s="11" t="n"/>
      <c r="B13" s="9" t="n"/>
      <c r="C13" s="9" t="n"/>
      <c r="D13" s="12" t="n"/>
      <c r="E13" s="9" t="n"/>
      <c r="F13" s="9" t="n"/>
      <c r="G13" s="6">
        <f>IF(OR(F13="",F13="Pending"),"",IF(F13="Win",N(D13)*N(E13),IF(F13="Void",N(D13),0)))</f>
        <v/>
      </c>
      <c r="H13" s="6">
        <f>IF(G13="","",G13-N(D13))</f>
        <v/>
      </c>
      <c r="I13" s="6">
        <f>IF(H13="","",SUM($H$2:H13))</f>
        <v/>
      </c>
      <c r="J13" s="9" t="n"/>
    </row>
    <row r="14">
      <c r="A14" s="11" t="n"/>
      <c r="B14" s="9" t="n"/>
      <c r="C14" s="9" t="n"/>
      <c r="D14" s="12" t="n"/>
      <c r="E14" s="9" t="n"/>
      <c r="F14" s="9" t="n"/>
      <c r="G14" s="6">
        <f>IF(OR(F14="",F14="Pending"),"",IF(F14="Win",N(D14)*N(E14),IF(F14="Void",N(D14),0)))</f>
        <v/>
      </c>
      <c r="H14" s="6">
        <f>IF(G14="","",G14-N(D14))</f>
        <v/>
      </c>
      <c r="I14" s="6">
        <f>IF(H14="","",SUM($H$2:H14))</f>
        <v/>
      </c>
      <c r="J14" s="9" t="n"/>
    </row>
    <row r="15">
      <c r="A15" s="11" t="n"/>
      <c r="B15" s="9" t="n"/>
      <c r="C15" s="9" t="n"/>
      <c r="D15" s="12" t="n"/>
      <c r="E15" s="9" t="n"/>
      <c r="F15" s="9" t="n"/>
      <c r="G15" s="6">
        <f>IF(OR(F15="",F15="Pending"),"",IF(F15="Win",N(D15)*N(E15),IF(F15="Void",N(D15),0)))</f>
        <v/>
      </c>
      <c r="H15" s="6">
        <f>IF(G15="","",G15-N(D15))</f>
        <v/>
      </c>
      <c r="I15" s="6">
        <f>IF(H15="","",SUM($H$2:H15))</f>
        <v/>
      </c>
      <c r="J15" s="9" t="n"/>
    </row>
    <row r="16">
      <c r="A16" s="11" t="n"/>
      <c r="B16" s="9" t="n"/>
      <c r="C16" s="9" t="n"/>
      <c r="D16" s="12" t="n"/>
      <c r="E16" s="9" t="n"/>
      <c r="F16" s="9" t="n"/>
      <c r="G16" s="6">
        <f>IF(OR(F16="",F16="Pending"),"",IF(F16="Win",N(D16)*N(E16),IF(F16="Void",N(D16),0)))</f>
        <v/>
      </c>
      <c r="H16" s="6">
        <f>IF(G16="","",G16-N(D16))</f>
        <v/>
      </c>
      <c r="I16" s="6">
        <f>IF(H16="","",SUM($H$2:H16))</f>
        <v/>
      </c>
      <c r="J16" s="9" t="n"/>
    </row>
    <row r="17">
      <c r="A17" s="11" t="n"/>
      <c r="B17" s="9" t="n"/>
      <c r="C17" s="9" t="n"/>
      <c r="D17" s="12" t="n"/>
      <c r="E17" s="9" t="n"/>
      <c r="F17" s="9" t="n"/>
      <c r="G17" s="6">
        <f>IF(OR(F17="",F17="Pending"),"",IF(F17="Win",N(D17)*N(E17),IF(F17="Void",N(D17),0)))</f>
        <v/>
      </c>
      <c r="H17" s="6">
        <f>IF(G17="","",G17-N(D17))</f>
        <v/>
      </c>
      <c r="I17" s="6">
        <f>IF(H17="","",SUM($H$2:H17))</f>
        <v/>
      </c>
      <c r="J17" s="9" t="n"/>
    </row>
    <row r="18">
      <c r="A18" s="11" t="n"/>
      <c r="B18" s="9" t="n"/>
      <c r="C18" s="9" t="n"/>
      <c r="D18" s="12" t="n"/>
      <c r="E18" s="9" t="n"/>
      <c r="F18" s="9" t="n"/>
      <c r="G18" s="6">
        <f>IF(OR(F18="",F18="Pending"),"",IF(F18="Win",N(D18)*N(E18),IF(F18="Void",N(D18),0)))</f>
        <v/>
      </c>
      <c r="H18" s="6">
        <f>IF(G18="","",G18-N(D18))</f>
        <v/>
      </c>
      <c r="I18" s="6">
        <f>IF(H18="","",SUM($H$2:H18))</f>
        <v/>
      </c>
      <c r="J18" s="9" t="n"/>
    </row>
    <row r="19">
      <c r="A19" s="11" t="n"/>
      <c r="B19" s="9" t="n"/>
      <c r="C19" s="9" t="n"/>
      <c r="D19" s="12" t="n"/>
      <c r="E19" s="9" t="n"/>
      <c r="F19" s="9" t="n"/>
      <c r="G19" s="6">
        <f>IF(OR(F19="",F19="Pending"),"",IF(F19="Win",N(D19)*N(E19),IF(F19="Void",N(D19),0)))</f>
        <v/>
      </c>
      <c r="H19" s="6">
        <f>IF(G19="","",G19-N(D19))</f>
        <v/>
      </c>
      <c r="I19" s="6">
        <f>IF(H19="","",SUM($H$2:H19))</f>
        <v/>
      </c>
      <c r="J19" s="9" t="n"/>
    </row>
    <row r="20">
      <c r="A20" s="11" t="n"/>
      <c r="B20" s="9" t="n"/>
      <c r="C20" s="9" t="n"/>
      <c r="D20" s="12" t="n"/>
      <c r="E20" s="9" t="n"/>
      <c r="F20" s="9" t="n"/>
      <c r="G20" s="6">
        <f>IF(OR(F20="",F20="Pending"),"",IF(F20="Win",N(D20)*N(E20),IF(F20="Void",N(D20),0)))</f>
        <v/>
      </c>
      <c r="H20" s="6">
        <f>IF(G20="","",G20-N(D20))</f>
        <v/>
      </c>
      <c r="I20" s="6">
        <f>IF(H20="","",SUM($H$2:H20))</f>
        <v/>
      </c>
      <c r="J20" s="9" t="n"/>
    </row>
    <row r="21">
      <c r="A21" s="11" t="n"/>
      <c r="B21" s="9" t="n"/>
      <c r="C21" s="9" t="n"/>
      <c r="D21" s="12" t="n"/>
      <c r="E21" s="9" t="n"/>
      <c r="F21" s="9" t="n"/>
      <c r="G21" s="6">
        <f>IF(OR(F21="",F21="Pending"),"",IF(F21="Win",N(D21)*N(E21),IF(F21="Void",N(D21),0)))</f>
        <v/>
      </c>
      <c r="H21" s="6">
        <f>IF(G21="","",G21-N(D21))</f>
        <v/>
      </c>
      <c r="I21" s="6">
        <f>IF(H21="","",SUM($H$2:H21))</f>
        <v/>
      </c>
      <c r="J21" s="9" t="n"/>
    </row>
    <row r="22">
      <c r="A22" s="11" t="n"/>
      <c r="B22" s="9" t="n"/>
      <c r="C22" s="9" t="n"/>
      <c r="D22" s="12" t="n"/>
      <c r="E22" s="9" t="n"/>
      <c r="F22" s="9" t="n"/>
      <c r="G22" s="6">
        <f>IF(OR(F22="",F22="Pending"),"",IF(F22="Win",N(D22)*N(E22),IF(F22="Void",N(D22),0)))</f>
        <v/>
      </c>
      <c r="H22" s="6">
        <f>IF(G22="","",G22-N(D22))</f>
        <v/>
      </c>
      <c r="I22" s="6">
        <f>IF(H22="","",SUM($H$2:H22))</f>
        <v/>
      </c>
      <c r="J22" s="9" t="n"/>
    </row>
    <row r="23">
      <c r="A23" s="11" t="n"/>
      <c r="B23" s="9" t="n"/>
      <c r="C23" s="9" t="n"/>
      <c r="D23" s="12" t="n"/>
      <c r="E23" s="9" t="n"/>
      <c r="F23" s="9" t="n"/>
      <c r="G23" s="6">
        <f>IF(OR(F23="",F23="Pending"),"",IF(F23="Win",N(D23)*N(E23),IF(F23="Void",N(D23),0)))</f>
        <v/>
      </c>
      <c r="H23" s="6">
        <f>IF(G23="","",G23-N(D23))</f>
        <v/>
      </c>
      <c r="I23" s="6">
        <f>IF(H23="","",SUM($H$2:H23))</f>
        <v/>
      </c>
      <c r="J23" s="9" t="n"/>
    </row>
    <row r="24">
      <c r="A24" s="11" t="n"/>
      <c r="B24" s="9" t="n"/>
      <c r="C24" s="9" t="n"/>
      <c r="D24" s="12" t="n"/>
      <c r="E24" s="9" t="n"/>
      <c r="F24" s="9" t="n"/>
      <c r="G24" s="6">
        <f>IF(OR(F24="",F24="Pending"),"",IF(F24="Win",N(D24)*N(E24),IF(F24="Void",N(D24),0)))</f>
        <v/>
      </c>
      <c r="H24" s="6">
        <f>IF(G24="","",G24-N(D24))</f>
        <v/>
      </c>
      <c r="I24" s="6">
        <f>IF(H24="","",SUM($H$2:H24))</f>
        <v/>
      </c>
      <c r="J24" s="9" t="n"/>
    </row>
    <row r="25">
      <c r="A25" s="11" t="n"/>
      <c r="B25" s="9" t="n"/>
      <c r="C25" s="9" t="n"/>
      <c r="D25" s="12" t="n"/>
      <c r="E25" s="9" t="n"/>
      <c r="F25" s="9" t="n"/>
      <c r="G25" s="6">
        <f>IF(OR(F25="",F25="Pending"),"",IF(F25="Win",N(D25)*N(E25),IF(F25="Void",N(D25),0)))</f>
        <v/>
      </c>
      <c r="H25" s="6">
        <f>IF(G25="","",G25-N(D25))</f>
        <v/>
      </c>
      <c r="I25" s="6">
        <f>IF(H25="","",SUM($H$2:H25))</f>
        <v/>
      </c>
      <c r="J25" s="9" t="n"/>
    </row>
    <row r="26">
      <c r="A26" s="11" t="n"/>
      <c r="B26" s="9" t="n"/>
      <c r="C26" s="9" t="n"/>
      <c r="D26" s="12" t="n"/>
      <c r="E26" s="9" t="n"/>
      <c r="F26" s="9" t="n"/>
      <c r="G26" s="6">
        <f>IF(OR(F26="",F26="Pending"),"",IF(F26="Win",N(D26)*N(E26),IF(F26="Void",N(D26),0)))</f>
        <v/>
      </c>
      <c r="H26" s="6">
        <f>IF(G26="","",G26-N(D26))</f>
        <v/>
      </c>
      <c r="I26" s="6">
        <f>IF(H26="","",SUM($H$2:H26))</f>
        <v/>
      </c>
      <c r="J26" s="9" t="n"/>
    </row>
    <row r="27">
      <c r="A27" s="11" t="n"/>
      <c r="B27" s="9" t="n"/>
      <c r="C27" s="9" t="n"/>
      <c r="D27" s="12" t="n"/>
      <c r="E27" s="9" t="n"/>
      <c r="F27" s="9" t="n"/>
      <c r="G27" s="6">
        <f>IF(OR(F27="",F27="Pending"),"",IF(F27="Win",N(D27)*N(E27),IF(F27="Void",N(D27),0)))</f>
        <v/>
      </c>
      <c r="H27" s="6">
        <f>IF(G27="","",G27-N(D27))</f>
        <v/>
      </c>
      <c r="I27" s="6">
        <f>IF(H27="","",SUM($H$2:H27))</f>
        <v/>
      </c>
      <c r="J27" s="9" t="n"/>
    </row>
    <row r="28">
      <c r="A28" s="11" t="n"/>
      <c r="B28" s="9" t="n"/>
      <c r="C28" s="9" t="n"/>
      <c r="D28" s="12" t="n"/>
      <c r="E28" s="9" t="n"/>
      <c r="F28" s="9" t="n"/>
      <c r="G28" s="6">
        <f>IF(OR(F28="",F28="Pending"),"",IF(F28="Win",N(D28)*N(E28),IF(F28="Void",N(D28),0)))</f>
        <v/>
      </c>
      <c r="H28" s="6">
        <f>IF(G28="","",G28-N(D28))</f>
        <v/>
      </c>
      <c r="I28" s="6">
        <f>IF(H28="","",SUM($H$2:H28))</f>
        <v/>
      </c>
      <c r="J28" s="9" t="n"/>
    </row>
    <row r="29">
      <c r="A29" s="11" t="n"/>
      <c r="B29" s="9" t="n"/>
      <c r="C29" s="9" t="n"/>
      <c r="D29" s="12" t="n"/>
      <c r="E29" s="9" t="n"/>
      <c r="F29" s="9" t="n"/>
      <c r="G29" s="6">
        <f>IF(OR(F29="",F29="Pending"),"",IF(F29="Win",N(D29)*N(E29),IF(F29="Void",N(D29),0)))</f>
        <v/>
      </c>
      <c r="H29" s="6">
        <f>IF(G29="","",G29-N(D29))</f>
        <v/>
      </c>
      <c r="I29" s="6">
        <f>IF(H29="","",SUM($H$2:H29))</f>
        <v/>
      </c>
      <c r="J29" s="9" t="n"/>
    </row>
    <row r="30">
      <c r="A30" s="11" t="n"/>
      <c r="B30" s="9" t="n"/>
      <c r="C30" s="9" t="n"/>
      <c r="D30" s="12" t="n"/>
      <c r="E30" s="9" t="n"/>
      <c r="F30" s="9" t="n"/>
      <c r="G30" s="6">
        <f>IF(OR(F30="",F30="Pending"),"",IF(F30="Win",N(D30)*N(E30),IF(F30="Void",N(D30),0)))</f>
        <v/>
      </c>
      <c r="H30" s="6">
        <f>IF(G30="","",G30-N(D30))</f>
        <v/>
      </c>
      <c r="I30" s="6">
        <f>IF(H30="","",SUM($H$2:H30))</f>
        <v/>
      </c>
      <c r="J30" s="9" t="n"/>
    </row>
    <row r="31">
      <c r="A31" s="11" t="n"/>
      <c r="B31" s="9" t="n"/>
      <c r="C31" s="9" t="n"/>
      <c r="D31" s="12" t="n"/>
      <c r="E31" s="9" t="n"/>
      <c r="F31" s="9" t="n"/>
      <c r="G31" s="6">
        <f>IF(OR(F31="",F31="Pending"),"",IF(F31="Win",N(D31)*N(E31),IF(F31="Void",N(D31),0)))</f>
        <v/>
      </c>
      <c r="H31" s="6">
        <f>IF(G31="","",G31-N(D31))</f>
        <v/>
      </c>
      <c r="I31" s="6">
        <f>IF(H31="","",SUM($H$2:H31))</f>
        <v/>
      </c>
      <c r="J31" s="9" t="n"/>
    </row>
    <row r="32">
      <c r="A32" s="11" t="n"/>
      <c r="B32" s="9" t="n"/>
      <c r="C32" s="9" t="n"/>
      <c r="D32" s="12" t="n"/>
      <c r="E32" s="9" t="n"/>
      <c r="F32" s="9" t="n"/>
      <c r="G32" s="6">
        <f>IF(OR(F32="",F32="Pending"),"",IF(F32="Win",N(D32)*N(E32),IF(F32="Void",N(D32),0)))</f>
        <v/>
      </c>
      <c r="H32" s="6">
        <f>IF(G32="","",G32-N(D32))</f>
        <v/>
      </c>
      <c r="I32" s="6">
        <f>IF(H32="","",SUM($H$2:H32))</f>
        <v/>
      </c>
      <c r="J32" s="9" t="n"/>
    </row>
    <row r="33">
      <c r="A33" s="11" t="n"/>
      <c r="B33" s="9" t="n"/>
      <c r="C33" s="9" t="n"/>
      <c r="D33" s="12" t="n"/>
      <c r="E33" s="9" t="n"/>
      <c r="F33" s="9" t="n"/>
      <c r="G33" s="6">
        <f>IF(OR(F33="",F33="Pending"),"",IF(F33="Win",N(D33)*N(E33),IF(F33="Void",N(D33),0)))</f>
        <v/>
      </c>
      <c r="H33" s="6">
        <f>IF(G33="","",G33-N(D33))</f>
        <v/>
      </c>
      <c r="I33" s="6">
        <f>IF(H33="","",SUM($H$2:H33))</f>
        <v/>
      </c>
      <c r="J33" s="9" t="n"/>
    </row>
    <row r="34">
      <c r="A34" s="11" t="n"/>
      <c r="B34" s="9" t="n"/>
      <c r="C34" s="9" t="n"/>
      <c r="D34" s="12" t="n"/>
      <c r="E34" s="9" t="n"/>
      <c r="F34" s="9" t="n"/>
      <c r="G34" s="6">
        <f>IF(OR(F34="",F34="Pending"),"",IF(F34="Win",N(D34)*N(E34),IF(F34="Void",N(D34),0)))</f>
        <v/>
      </c>
      <c r="H34" s="6">
        <f>IF(G34="","",G34-N(D34))</f>
        <v/>
      </c>
      <c r="I34" s="6">
        <f>IF(H34="","",SUM($H$2:H34))</f>
        <v/>
      </c>
      <c r="J34" s="9" t="n"/>
    </row>
    <row r="35">
      <c r="A35" s="11" t="n"/>
      <c r="B35" s="9" t="n"/>
      <c r="C35" s="9" t="n"/>
      <c r="D35" s="12" t="n"/>
      <c r="E35" s="9" t="n"/>
      <c r="F35" s="9" t="n"/>
      <c r="G35" s="6">
        <f>IF(OR(F35="",F35="Pending"),"",IF(F35="Win",N(D35)*N(E35),IF(F35="Void",N(D35),0)))</f>
        <v/>
      </c>
      <c r="H35" s="6">
        <f>IF(G35="","",G35-N(D35))</f>
        <v/>
      </c>
      <c r="I35" s="6">
        <f>IF(H35="","",SUM($H$2:H35))</f>
        <v/>
      </c>
      <c r="J35" s="9" t="n"/>
    </row>
    <row r="36">
      <c r="A36" s="11" t="n"/>
      <c r="B36" s="9" t="n"/>
      <c r="C36" s="9" t="n"/>
      <c r="D36" s="12" t="n"/>
      <c r="E36" s="9" t="n"/>
      <c r="F36" s="9" t="n"/>
      <c r="G36" s="6">
        <f>IF(OR(F36="",F36="Pending"),"",IF(F36="Win",N(D36)*N(E36),IF(F36="Void",N(D36),0)))</f>
        <v/>
      </c>
      <c r="H36" s="6">
        <f>IF(G36="","",G36-N(D36))</f>
        <v/>
      </c>
      <c r="I36" s="6">
        <f>IF(H36="","",SUM($H$2:H36))</f>
        <v/>
      </c>
      <c r="J36" s="9" t="n"/>
    </row>
    <row r="37">
      <c r="A37" s="11" t="n"/>
      <c r="B37" s="9" t="n"/>
      <c r="C37" s="9" t="n"/>
      <c r="D37" s="12" t="n"/>
      <c r="E37" s="9" t="n"/>
      <c r="F37" s="9" t="n"/>
      <c r="G37" s="6">
        <f>IF(OR(F37="",F37="Pending"),"",IF(F37="Win",N(D37)*N(E37),IF(F37="Void",N(D37),0)))</f>
        <v/>
      </c>
      <c r="H37" s="6">
        <f>IF(G37="","",G37-N(D37))</f>
        <v/>
      </c>
      <c r="I37" s="6">
        <f>IF(H37="","",SUM($H$2:H37))</f>
        <v/>
      </c>
      <c r="J37" s="9" t="n"/>
    </row>
    <row r="38">
      <c r="A38" s="11" t="n"/>
      <c r="B38" s="9" t="n"/>
      <c r="C38" s="9" t="n"/>
      <c r="D38" s="12" t="n"/>
      <c r="E38" s="9" t="n"/>
      <c r="F38" s="9" t="n"/>
      <c r="G38" s="6">
        <f>IF(OR(F38="",F38="Pending"),"",IF(F38="Win",N(D38)*N(E38),IF(F38="Void",N(D38),0)))</f>
        <v/>
      </c>
      <c r="H38" s="6">
        <f>IF(G38="","",G38-N(D38))</f>
        <v/>
      </c>
      <c r="I38" s="6">
        <f>IF(H38="","",SUM($H$2:H38))</f>
        <v/>
      </c>
      <c r="J38" s="9" t="n"/>
    </row>
    <row r="39">
      <c r="A39" s="11" t="n"/>
      <c r="B39" s="9" t="n"/>
      <c r="C39" s="9" t="n"/>
      <c r="D39" s="12" t="n"/>
      <c r="E39" s="9" t="n"/>
      <c r="F39" s="9" t="n"/>
      <c r="G39" s="6">
        <f>IF(OR(F39="",F39="Pending"),"",IF(F39="Win",N(D39)*N(E39),IF(F39="Void",N(D39),0)))</f>
        <v/>
      </c>
      <c r="H39" s="6">
        <f>IF(G39="","",G39-N(D39))</f>
        <v/>
      </c>
      <c r="I39" s="6">
        <f>IF(H39="","",SUM($H$2:H39))</f>
        <v/>
      </c>
      <c r="J39" s="9" t="n"/>
    </row>
    <row r="40">
      <c r="A40" s="11" t="n"/>
      <c r="B40" s="9" t="n"/>
      <c r="C40" s="9" t="n"/>
      <c r="D40" s="12" t="n"/>
      <c r="E40" s="9" t="n"/>
      <c r="F40" s="9" t="n"/>
      <c r="G40" s="6">
        <f>IF(OR(F40="",F40="Pending"),"",IF(F40="Win",N(D40)*N(E40),IF(F40="Void",N(D40),0)))</f>
        <v/>
      </c>
      <c r="H40" s="6">
        <f>IF(G40="","",G40-N(D40))</f>
        <v/>
      </c>
      <c r="I40" s="6">
        <f>IF(H40="","",SUM($H$2:H40))</f>
        <v/>
      </c>
      <c r="J40" s="9" t="n"/>
    </row>
    <row r="41">
      <c r="A41" s="11" t="n"/>
      <c r="B41" s="9" t="n"/>
      <c r="C41" s="9" t="n"/>
      <c r="D41" s="12" t="n"/>
      <c r="E41" s="9" t="n"/>
      <c r="F41" s="9" t="n"/>
      <c r="G41" s="6">
        <f>IF(OR(F41="",F41="Pending"),"",IF(F41="Win",N(D41)*N(E41),IF(F41="Void",N(D41),0)))</f>
        <v/>
      </c>
      <c r="H41" s="6">
        <f>IF(G41="","",G41-N(D41))</f>
        <v/>
      </c>
      <c r="I41" s="6">
        <f>IF(H41="","",SUM($H$2:H41))</f>
        <v/>
      </c>
      <c r="J41" s="9" t="n"/>
    </row>
    <row r="42">
      <c r="A42" s="11" t="n"/>
      <c r="B42" s="9" t="n"/>
      <c r="C42" s="9" t="n"/>
      <c r="D42" s="12" t="n"/>
      <c r="E42" s="9" t="n"/>
      <c r="F42" s="9" t="n"/>
      <c r="G42" s="6">
        <f>IF(OR(F42="",F42="Pending"),"",IF(F42="Win",N(D42)*N(E42),IF(F42="Void",N(D42),0)))</f>
        <v/>
      </c>
      <c r="H42" s="6">
        <f>IF(G42="","",G42-N(D42))</f>
        <v/>
      </c>
      <c r="I42" s="6">
        <f>IF(H42="","",SUM($H$2:H42))</f>
        <v/>
      </c>
      <c r="J42" s="9" t="n"/>
    </row>
    <row r="43">
      <c r="A43" s="11" t="n"/>
      <c r="B43" s="9" t="n"/>
      <c r="C43" s="9" t="n"/>
      <c r="D43" s="12" t="n"/>
      <c r="E43" s="9" t="n"/>
      <c r="F43" s="9" t="n"/>
      <c r="G43" s="6">
        <f>IF(OR(F43="",F43="Pending"),"",IF(F43="Win",N(D43)*N(E43),IF(F43="Void",N(D43),0)))</f>
        <v/>
      </c>
      <c r="H43" s="6">
        <f>IF(G43="","",G43-N(D43))</f>
        <v/>
      </c>
      <c r="I43" s="6">
        <f>IF(H43="","",SUM($H$2:H43))</f>
        <v/>
      </c>
      <c r="J43" s="9" t="n"/>
    </row>
    <row r="44">
      <c r="A44" s="11" t="n"/>
      <c r="B44" s="9" t="n"/>
      <c r="C44" s="9" t="n"/>
      <c r="D44" s="12" t="n"/>
      <c r="E44" s="9" t="n"/>
      <c r="F44" s="9" t="n"/>
      <c r="G44" s="6">
        <f>IF(OR(F44="",F44="Pending"),"",IF(F44="Win",N(D44)*N(E44),IF(F44="Void",N(D44),0)))</f>
        <v/>
      </c>
      <c r="H44" s="6">
        <f>IF(G44="","",G44-N(D44))</f>
        <v/>
      </c>
      <c r="I44" s="6">
        <f>IF(H44="","",SUM($H$2:H44))</f>
        <v/>
      </c>
      <c r="J44" s="9" t="n"/>
    </row>
    <row r="45">
      <c r="A45" s="11" t="n"/>
      <c r="B45" s="9" t="n"/>
      <c r="C45" s="9" t="n"/>
      <c r="D45" s="12" t="n"/>
      <c r="E45" s="9" t="n"/>
      <c r="F45" s="9" t="n"/>
      <c r="G45" s="6">
        <f>IF(OR(F45="",F45="Pending"),"",IF(F45="Win",N(D45)*N(E45),IF(F45="Void",N(D45),0)))</f>
        <v/>
      </c>
      <c r="H45" s="6">
        <f>IF(G45="","",G45-N(D45))</f>
        <v/>
      </c>
      <c r="I45" s="6">
        <f>IF(H45="","",SUM($H$2:H45))</f>
        <v/>
      </c>
      <c r="J45" s="9" t="n"/>
    </row>
    <row r="46">
      <c r="A46" s="11" t="n"/>
      <c r="B46" s="9" t="n"/>
      <c r="C46" s="9" t="n"/>
      <c r="D46" s="12" t="n"/>
      <c r="E46" s="9" t="n"/>
      <c r="F46" s="9" t="n"/>
      <c r="G46" s="6">
        <f>IF(OR(F46="",F46="Pending"),"",IF(F46="Win",N(D46)*N(E46),IF(F46="Void",N(D46),0)))</f>
        <v/>
      </c>
      <c r="H46" s="6">
        <f>IF(G46="","",G46-N(D46))</f>
        <v/>
      </c>
      <c r="I46" s="6">
        <f>IF(H46="","",SUM($H$2:H46))</f>
        <v/>
      </c>
      <c r="J46" s="9" t="n"/>
    </row>
    <row r="47">
      <c r="A47" s="11" t="n"/>
      <c r="B47" s="9" t="n"/>
      <c r="C47" s="9" t="n"/>
      <c r="D47" s="12" t="n"/>
      <c r="E47" s="9" t="n"/>
      <c r="F47" s="9" t="n"/>
      <c r="G47" s="6">
        <f>IF(OR(F47="",F47="Pending"),"",IF(F47="Win",N(D47)*N(E47),IF(F47="Void",N(D47),0)))</f>
        <v/>
      </c>
      <c r="H47" s="6">
        <f>IF(G47="","",G47-N(D47))</f>
        <v/>
      </c>
      <c r="I47" s="6">
        <f>IF(H47="","",SUM($H$2:H47))</f>
        <v/>
      </c>
      <c r="J47" s="9" t="n"/>
    </row>
    <row r="48">
      <c r="A48" s="11" t="n"/>
      <c r="B48" s="9" t="n"/>
      <c r="C48" s="9" t="n"/>
      <c r="D48" s="12" t="n"/>
      <c r="E48" s="9" t="n"/>
      <c r="F48" s="9" t="n"/>
      <c r="G48" s="6">
        <f>IF(OR(F48="",F48="Pending"),"",IF(F48="Win",N(D48)*N(E48),IF(F48="Void",N(D48),0)))</f>
        <v/>
      </c>
      <c r="H48" s="6">
        <f>IF(G48="","",G48-N(D48))</f>
        <v/>
      </c>
      <c r="I48" s="6">
        <f>IF(H48="","",SUM($H$2:H48))</f>
        <v/>
      </c>
      <c r="J48" s="9" t="n"/>
    </row>
    <row r="49">
      <c r="A49" s="11" t="n"/>
      <c r="B49" s="9" t="n"/>
      <c r="C49" s="9" t="n"/>
      <c r="D49" s="12" t="n"/>
      <c r="E49" s="9" t="n"/>
      <c r="F49" s="9" t="n"/>
      <c r="G49" s="6">
        <f>IF(OR(F49="",F49="Pending"),"",IF(F49="Win",N(D49)*N(E49),IF(F49="Void",N(D49),0)))</f>
        <v/>
      </c>
      <c r="H49" s="6">
        <f>IF(G49="","",G49-N(D49))</f>
        <v/>
      </c>
      <c r="I49" s="6">
        <f>IF(H49="","",SUM($H$2:H49))</f>
        <v/>
      </c>
      <c r="J49" s="9" t="n"/>
    </row>
    <row r="50">
      <c r="A50" s="11" t="n"/>
      <c r="B50" s="9" t="n"/>
      <c r="C50" s="9" t="n"/>
      <c r="D50" s="12" t="n"/>
      <c r="E50" s="9" t="n"/>
      <c r="F50" s="9" t="n"/>
      <c r="G50" s="6">
        <f>IF(OR(F50="",F50="Pending"),"",IF(F50="Win",N(D50)*N(E50),IF(F50="Void",N(D50),0)))</f>
        <v/>
      </c>
      <c r="H50" s="6">
        <f>IF(G50="","",G50-N(D50))</f>
        <v/>
      </c>
      <c r="I50" s="6">
        <f>IF(H50="","",SUM($H$2:H50))</f>
        <v/>
      </c>
      <c r="J50" s="9" t="n"/>
    </row>
    <row r="51">
      <c r="A51" s="11" t="n"/>
      <c r="B51" s="9" t="n"/>
      <c r="C51" s="9" t="n"/>
      <c r="D51" s="12" t="n"/>
      <c r="E51" s="9" t="n"/>
      <c r="F51" s="9" t="n"/>
      <c r="G51" s="6">
        <f>IF(OR(F51="",F51="Pending"),"",IF(F51="Win",N(D51)*N(E51),IF(F51="Void",N(D51),0)))</f>
        <v/>
      </c>
      <c r="H51" s="6">
        <f>IF(G51="","",G51-N(D51))</f>
        <v/>
      </c>
      <c r="I51" s="6">
        <f>IF(H51="","",SUM($H$2:H51))</f>
        <v/>
      </c>
      <c r="J51" s="9" t="n"/>
    </row>
    <row r="52">
      <c r="A52" s="11" t="n"/>
      <c r="B52" s="9" t="n"/>
      <c r="C52" s="9" t="n"/>
      <c r="D52" s="12" t="n"/>
      <c r="E52" s="9" t="n"/>
      <c r="F52" s="9" t="n"/>
      <c r="G52" s="6">
        <f>IF(OR(F52="",F52="Pending"),"",IF(F52="Win",N(D52)*N(E52),IF(F52="Void",N(D52),0)))</f>
        <v/>
      </c>
      <c r="H52" s="6">
        <f>IF(G52="","",G52-N(D52))</f>
        <v/>
      </c>
      <c r="I52" s="6">
        <f>IF(H52="","",SUM($H$2:H52))</f>
        <v/>
      </c>
      <c r="J52" s="9" t="n"/>
    </row>
    <row r="53">
      <c r="A53" s="11" t="n"/>
      <c r="B53" s="9" t="n"/>
      <c r="C53" s="9" t="n"/>
      <c r="D53" s="12" t="n"/>
      <c r="E53" s="9" t="n"/>
      <c r="F53" s="9" t="n"/>
      <c r="G53" s="6">
        <f>IF(OR(F53="",F53="Pending"),"",IF(F53="Win",N(D53)*N(E53),IF(F53="Void",N(D53),0)))</f>
        <v/>
      </c>
      <c r="H53" s="6">
        <f>IF(G53="","",G53-N(D53))</f>
        <v/>
      </c>
      <c r="I53" s="6">
        <f>IF(H53="","",SUM($H$2:H53))</f>
        <v/>
      </c>
      <c r="J53" s="9" t="n"/>
    </row>
    <row r="54">
      <c r="A54" s="11" t="n"/>
      <c r="B54" s="9" t="n"/>
      <c r="C54" s="9" t="n"/>
      <c r="D54" s="12" t="n"/>
      <c r="E54" s="9" t="n"/>
      <c r="F54" s="9" t="n"/>
      <c r="G54" s="6">
        <f>IF(OR(F54="",F54="Pending"),"",IF(F54="Win",N(D54)*N(E54),IF(F54="Void",N(D54),0)))</f>
        <v/>
      </c>
      <c r="H54" s="6">
        <f>IF(G54="","",G54-N(D54))</f>
        <v/>
      </c>
      <c r="I54" s="6">
        <f>IF(H54="","",SUM($H$2:H54))</f>
        <v/>
      </c>
      <c r="J54" s="9" t="n"/>
    </row>
    <row r="55">
      <c r="A55" s="11" t="n"/>
      <c r="B55" s="9" t="n"/>
      <c r="C55" s="9" t="n"/>
      <c r="D55" s="12" t="n"/>
      <c r="E55" s="9" t="n"/>
      <c r="F55" s="9" t="n"/>
      <c r="G55" s="6">
        <f>IF(OR(F55="",F55="Pending"),"",IF(F55="Win",N(D55)*N(E55),IF(F55="Void",N(D55),0)))</f>
        <v/>
      </c>
      <c r="H55" s="6">
        <f>IF(G55="","",G55-N(D55))</f>
        <v/>
      </c>
      <c r="I55" s="6">
        <f>IF(H55="","",SUM($H$2:H55))</f>
        <v/>
      </c>
      <c r="J55" s="9" t="n"/>
    </row>
    <row r="56">
      <c r="A56" s="11" t="n"/>
      <c r="B56" s="9" t="n"/>
      <c r="C56" s="9" t="n"/>
      <c r="D56" s="12" t="n"/>
      <c r="E56" s="9" t="n"/>
      <c r="F56" s="9" t="n"/>
      <c r="G56" s="6">
        <f>IF(OR(F56="",F56="Pending"),"",IF(F56="Win",N(D56)*N(E56),IF(F56="Void",N(D56),0)))</f>
        <v/>
      </c>
      <c r="H56" s="6">
        <f>IF(G56="","",G56-N(D56))</f>
        <v/>
      </c>
      <c r="I56" s="6">
        <f>IF(H56="","",SUM($H$2:H56))</f>
        <v/>
      </c>
      <c r="J56" s="9" t="n"/>
    </row>
    <row r="57">
      <c r="A57" s="11" t="n"/>
      <c r="B57" s="9" t="n"/>
      <c r="C57" s="9" t="n"/>
      <c r="D57" s="12" t="n"/>
      <c r="E57" s="9" t="n"/>
      <c r="F57" s="9" t="n"/>
      <c r="G57" s="6">
        <f>IF(OR(F57="",F57="Pending"),"",IF(F57="Win",N(D57)*N(E57),IF(F57="Void",N(D57),0)))</f>
        <v/>
      </c>
      <c r="H57" s="6">
        <f>IF(G57="","",G57-N(D57))</f>
        <v/>
      </c>
      <c r="I57" s="6">
        <f>IF(H57="","",SUM($H$2:H57))</f>
        <v/>
      </c>
      <c r="J57" s="9" t="n"/>
    </row>
    <row r="58">
      <c r="A58" s="11" t="n"/>
      <c r="B58" s="9" t="n"/>
      <c r="C58" s="9" t="n"/>
      <c r="D58" s="12" t="n"/>
      <c r="E58" s="9" t="n"/>
      <c r="F58" s="9" t="n"/>
      <c r="G58" s="6">
        <f>IF(OR(F58="",F58="Pending"),"",IF(F58="Win",N(D58)*N(E58),IF(F58="Void",N(D58),0)))</f>
        <v/>
      </c>
      <c r="H58" s="6">
        <f>IF(G58="","",G58-N(D58))</f>
        <v/>
      </c>
      <c r="I58" s="6">
        <f>IF(H58="","",SUM($H$2:H58))</f>
        <v/>
      </c>
      <c r="J58" s="9" t="n"/>
    </row>
    <row r="59">
      <c r="A59" s="11" t="n"/>
      <c r="B59" s="9" t="n"/>
      <c r="C59" s="9" t="n"/>
      <c r="D59" s="12" t="n"/>
      <c r="E59" s="9" t="n"/>
      <c r="F59" s="9" t="n"/>
      <c r="G59" s="6">
        <f>IF(OR(F59="",F59="Pending"),"",IF(F59="Win",N(D59)*N(E59),IF(F59="Void",N(D59),0)))</f>
        <v/>
      </c>
      <c r="H59" s="6">
        <f>IF(G59="","",G59-N(D59))</f>
        <v/>
      </c>
      <c r="I59" s="6">
        <f>IF(H59="","",SUM($H$2:H59))</f>
        <v/>
      </c>
      <c r="J59" s="9" t="n"/>
    </row>
    <row r="60">
      <c r="A60" s="11" t="n"/>
      <c r="B60" s="9" t="n"/>
      <c r="C60" s="9" t="n"/>
      <c r="D60" s="12" t="n"/>
      <c r="E60" s="9" t="n"/>
      <c r="F60" s="9" t="n"/>
      <c r="G60" s="6">
        <f>IF(OR(F60="",F60="Pending"),"",IF(F60="Win",N(D60)*N(E60),IF(F60="Void",N(D60),0)))</f>
        <v/>
      </c>
      <c r="H60" s="6">
        <f>IF(G60="","",G60-N(D60))</f>
        <v/>
      </c>
      <c r="I60" s="6">
        <f>IF(H60="","",SUM($H$2:H60))</f>
        <v/>
      </c>
      <c r="J60" s="9" t="n"/>
    </row>
    <row r="61">
      <c r="A61" s="11" t="n"/>
      <c r="B61" s="9" t="n"/>
      <c r="C61" s="9" t="n"/>
      <c r="D61" s="12" t="n"/>
      <c r="E61" s="9" t="n"/>
      <c r="F61" s="9" t="n"/>
      <c r="G61" s="6">
        <f>IF(OR(F61="",F61="Pending"),"",IF(F61="Win",N(D61)*N(E61),IF(F61="Void",N(D61),0)))</f>
        <v/>
      </c>
      <c r="H61" s="6">
        <f>IF(G61="","",G61-N(D61))</f>
        <v/>
      </c>
      <c r="I61" s="6">
        <f>IF(H61="","",SUM($H$2:H61))</f>
        <v/>
      </c>
      <c r="J61" s="9" t="n"/>
    </row>
    <row r="62">
      <c r="A62" s="11" t="n"/>
      <c r="B62" s="9" t="n"/>
      <c r="C62" s="9" t="n"/>
      <c r="D62" s="12" t="n"/>
      <c r="E62" s="9" t="n"/>
      <c r="F62" s="9" t="n"/>
      <c r="G62" s="6">
        <f>IF(OR(F62="",F62="Pending"),"",IF(F62="Win",N(D62)*N(E62),IF(F62="Void",N(D62),0)))</f>
        <v/>
      </c>
      <c r="H62" s="6">
        <f>IF(G62="","",G62-N(D62))</f>
        <v/>
      </c>
      <c r="I62" s="6">
        <f>IF(H62="","",SUM($H$2:H62))</f>
        <v/>
      </c>
      <c r="J62" s="9" t="n"/>
    </row>
    <row r="63">
      <c r="A63" s="11" t="n"/>
      <c r="B63" s="9" t="n"/>
      <c r="C63" s="9" t="n"/>
      <c r="D63" s="12" t="n"/>
      <c r="E63" s="9" t="n"/>
      <c r="F63" s="9" t="n"/>
      <c r="G63" s="6">
        <f>IF(OR(F63="",F63="Pending"),"",IF(F63="Win",N(D63)*N(E63),IF(F63="Void",N(D63),0)))</f>
        <v/>
      </c>
      <c r="H63" s="6">
        <f>IF(G63="","",G63-N(D63))</f>
        <v/>
      </c>
      <c r="I63" s="6">
        <f>IF(H63="","",SUM($H$2:H63))</f>
        <v/>
      </c>
      <c r="J63" s="9" t="n"/>
    </row>
    <row r="64">
      <c r="A64" s="11" t="n"/>
      <c r="B64" s="9" t="n"/>
      <c r="C64" s="9" t="n"/>
      <c r="D64" s="12" t="n"/>
      <c r="E64" s="9" t="n"/>
      <c r="F64" s="9" t="n"/>
      <c r="G64" s="6">
        <f>IF(OR(F64="",F64="Pending"),"",IF(F64="Win",N(D64)*N(E64),IF(F64="Void",N(D64),0)))</f>
        <v/>
      </c>
      <c r="H64" s="6">
        <f>IF(G64="","",G64-N(D64))</f>
        <v/>
      </c>
      <c r="I64" s="6">
        <f>IF(H64="","",SUM($H$2:H64))</f>
        <v/>
      </c>
      <c r="J64" s="9" t="n"/>
    </row>
    <row r="65">
      <c r="A65" s="11" t="n"/>
      <c r="B65" s="9" t="n"/>
      <c r="C65" s="9" t="n"/>
      <c r="D65" s="12" t="n"/>
      <c r="E65" s="9" t="n"/>
      <c r="F65" s="9" t="n"/>
      <c r="G65" s="6">
        <f>IF(OR(F65="",F65="Pending"),"",IF(F65="Win",N(D65)*N(E65),IF(F65="Void",N(D65),0)))</f>
        <v/>
      </c>
      <c r="H65" s="6">
        <f>IF(G65="","",G65-N(D65))</f>
        <v/>
      </c>
      <c r="I65" s="6">
        <f>IF(H65="","",SUM($H$2:H65))</f>
        <v/>
      </c>
      <c r="J65" s="9" t="n"/>
    </row>
    <row r="66">
      <c r="A66" s="11" t="n"/>
      <c r="B66" s="9" t="n"/>
      <c r="C66" s="9" t="n"/>
      <c r="D66" s="12" t="n"/>
      <c r="E66" s="9" t="n"/>
      <c r="F66" s="9" t="n"/>
      <c r="G66" s="6">
        <f>IF(OR(F66="",F66="Pending"),"",IF(F66="Win",N(D66)*N(E66),IF(F66="Void",N(D66),0)))</f>
        <v/>
      </c>
      <c r="H66" s="6">
        <f>IF(G66="","",G66-N(D66))</f>
        <v/>
      </c>
      <c r="I66" s="6">
        <f>IF(H66="","",SUM($H$2:H66))</f>
        <v/>
      </c>
      <c r="J66" s="9" t="n"/>
    </row>
    <row r="67">
      <c r="A67" s="11" t="n"/>
      <c r="B67" s="9" t="n"/>
      <c r="C67" s="9" t="n"/>
      <c r="D67" s="12" t="n"/>
      <c r="E67" s="9" t="n"/>
      <c r="F67" s="9" t="n"/>
      <c r="G67" s="6">
        <f>IF(OR(F67="",F67="Pending"),"",IF(F67="Win",N(D67)*N(E67),IF(F67="Void",N(D67),0)))</f>
        <v/>
      </c>
      <c r="H67" s="6">
        <f>IF(G67="","",G67-N(D67))</f>
        <v/>
      </c>
      <c r="I67" s="6">
        <f>IF(H67="","",SUM($H$2:H67))</f>
        <v/>
      </c>
      <c r="J67" s="9" t="n"/>
    </row>
    <row r="68">
      <c r="A68" s="11" t="n"/>
      <c r="B68" s="9" t="n"/>
      <c r="C68" s="9" t="n"/>
      <c r="D68" s="12" t="n"/>
      <c r="E68" s="9" t="n"/>
      <c r="F68" s="9" t="n"/>
      <c r="G68" s="6">
        <f>IF(OR(F68="",F68="Pending"),"",IF(F68="Win",N(D68)*N(E68),IF(F68="Void",N(D68),0)))</f>
        <v/>
      </c>
      <c r="H68" s="6">
        <f>IF(G68="","",G68-N(D68))</f>
        <v/>
      </c>
      <c r="I68" s="6">
        <f>IF(H68="","",SUM($H$2:H68))</f>
        <v/>
      </c>
      <c r="J68" s="9" t="n"/>
    </row>
    <row r="69">
      <c r="A69" s="11" t="n"/>
      <c r="B69" s="9" t="n"/>
      <c r="C69" s="9" t="n"/>
      <c r="D69" s="12" t="n"/>
      <c r="E69" s="9" t="n"/>
      <c r="F69" s="9" t="n"/>
      <c r="G69" s="6">
        <f>IF(OR(F69="",F69="Pending"),"",IF(F69="Win",N(D69)*N(E69),IF(F69="Void",N(D69),0)))</f>
        <v/>
      </c>
      <c r="H69" s="6">
        <f>IF(G69="","",G69-N(D69))</f>
        <v/>
      </c>
      <c r="I69" s="6">
        <f>IF(H69="","",SUM($H$2:H69))</f>
        <v/>
      </c>
      <c r="J69" s="9" t="n"/>
    </row>
    <row r="70">
      <c r="A70" s="11" t="n"/>
      <c r="B70" s="9" t="n"/>
      <c r="C70" s="9" t="n"/>
      <c r="D70" s="12" t="n"/>
      <c r="E70" s="9" t="n"/>
      <c r="F70" s="9" t="n"/>
      <c r="G70" s="6">
        <f>IF(OR(F70="",F70="Pending"),"",IF(F70="Win",N(D70)*N(E70),IF(F70="Void",N(D70),0)))</f>
        <v/>
      </c>
      <c r="H70" s="6">
        <f>IF(G70="","",G70-N(D70))</f>
        <v/>
      </c>
      <c r="I70" s="6">
        <f>IF(H70="","",SUM($H$2:H70))</f>
        <v/>
      </c>
      <c r="J70" s="9" t="n"/>
    </row>
    <row r="71">
      <c r="A71" s="11" t="n"/>
      <c r="B71" s="9" t="n"/>
      <c r="C71" s="9" t="n"/>
      <c r="D71" s="12" t="n"/>
      <c r="E71" s="9" t="n"/>
      <c r="F71" s="9" t="n"/>
      <c r="G71" s="6">
        <f>IF(OR(F71="",F71="Pending"),"",IF(F71="Win",N(D71)*N(E71),IF(F71="Void",N(D71),0)))</f>
        <v/>
      </c>
      <c r="H71" s="6">
        <f>IF(G71="","",G71-N(D71))</f>
        <v/>
      </c>
      <c r="I71" s="6">
        <f>IF(H71="","",SUM($H$2:H71))</f>
        <v/>
      </c>
      <c r="J71" s="9" t="n"/>
    </row>
    <row r="72">
      <c r="A72" s="11" t="n"/>
      <c r="B72" s="9" t="n"/>
      <c r="C72" s="9" t="n"/>
      <c r="D72" s="12" t="n"/>
      <c r="E72" s="9" t="n"/>
      <c r="F72" s="9" t="n"/>
      <c r="G72" s="6">
        <f>IF(OR(F72="",F72="Pending"),"",IF(F72="Win",N(D72)*N(E72),IF(F72="Void",N(D72),0)))</f>
        <v/>
      </c>
      <c r="H72" s="6">
        <f>IF(G72="","",G72-N(D72))</f>
        <v/>
      </c>
      <c r="I72" s="6">
        <f>IF(H72="","",SUM($H$2:H72))</f>
        <v/>
      </c>
      <c r="J72" s="9" t="n"/>
    </row>
    <row r="73">
      <c r="A73" s="11" t="n"/>
      <c r="B73" s="9" t="n"/>
      <c r="C73" s="9" t="n"/>
      <c r="D73" s="12" t="n"/>
      <c r="E73" s="9" t="n"/>
      <c r="F73" s="9" t="n"/>
      <c r="G73" s="6">
        <f>IF(OR(F73="",F73="Pending"),"",IF(F73="Win",N(D73)*N(E73),IF(F73="Void",N(D73),0)))</f>
        <v/>
      </c>
      <c r="H73" s="6">
        <f>IF(G73="","",G73-N(D73))</f>
        <v/>
      </c>
      <c r="I73" s="6">
        <f>IF(H73="","",SUM($H$2:H73))</f>
        <v/>
      </c>
      <c r="J73" s="9" t="n"/>
    </row>
    <row r="74">
      <c r="A74" s="11" t="n"/>
      <c r="B74" s="9" t="n"/>
      <c r="C74" s="9" t="n"/>
      <c r="D74" s="12" t="n"/>
      <c r="E74" s="9" t="n"/>
      <c r="F74" s="9" t="n"/>
      <c r="G74" s="6">
        <f>IF(OR(F74="",F74="Pending"),"",IF(F74="Win",N(D74)*N(E74),IF(F74="Void",N(D74),0)))</f>
        <v/>
      </c>
      <c r="H74" s="6">
        <f>IF(G74="","",G74-N(D74))</f>
        <v/>
      </c>
      <c r="I74" s="6">
        <f>IF(H74="","",SUM($H$2:H74))</f>
        <v/>
      </c>
      <c r="J74" s="9" t="n"/>
    </row>
    <row r="75">
      <c r="A75" s="11" t="n"/>
      <c r="B75" s="9" t="n"/>
      <c r="C75" s="9" t="n"/>
      <c r="D75" s="12" t="n"/>
      <c r="E75" s="9" t="n"/>
      <c r="F75" s="9" t="n"/>
      <c r="G75" s="6">
        <f>IF(OR(F75="",F75="Pending"),"",IF(F75="Win",N(D75)*N(E75),IF(F75="Void",N(D75),0)))</f>
        <v/>
      </c>
      <c r="H75" s="6">
        <f>IF(G75="","",G75-N(D75))</f>
        <v/>
      </c>
      <c r="I75" s="6">
        <f>IF(H75="","",SUM($H$2:H75))</f>
        <v/>
      </c>
      <c r="J75" s="9" t="n"/>
    </row>
    <row r="76">
      <c r="A76" s="11" t="n"/>
      <c r="B76" s="9" t="n"/>
      <c r="C76" s="9" t="n"/>
      <c r="D76" s="12" t="n"/>
      <c r="E76" s="9" t="n"/>
      <c r="F76" s="9" t="n"/>
      <c r="G76" s="6">
        <f>IF(OR(F76="",F76="Pending"),"",IF(F76="Win",N(D76)*N(E76),IF(F76="Void",N(D76),0)))</f>
        <v/>
      </c>
      <c r="H76" s="6">
        <f>IF(G76="","",G76-N(D76))</f>
        <v/>
      </c>
      <c r="I76" s="6">
        <f>IF(H76="","",SUM($H$2:H76))</f>
        <v/>
      </c>
      <c r="J76" s="9" t="n"/>
    </row>
    <row r="77">
      <c r="A77" s="11" t="n"/>
      <c r="B77" s="9" t="n"/>
      <c r="C77" s="9" t="n"/>
      <c r="D77" s="12" t="n"/>
      <c r="E77" s="9" t="n"/>
      <c r="F77" s="9" t="n"/>
      <c r="G77" s="6">
        <f>IF(OR(F77="",F77="Pending"),"",IF(F77="Win",N(D77)*N(E77),IF(F77="Void",N(D77),0)))</f>
        <v/>
      </c>
      <c r="H77" s="6">
        <f>IF(G77="","",G77-N(D77))</f>
        <v/>
      </c>
      <c r="I77" s="6">
        <f>IF(H77="","",SUM($H$2:H77))</f>
        <v/>
      </c>
      <c r="J77" s="9" t="n"/>
    </row>
    <row r="78">
      <c r="A78" s="11" t="n"/>
      <c r="B78" s="9" t="n"/>
      <c r="C78" s="9" t="n"/>
      <c r="D78" s="12" t="n"/>
      <c r="E78" s="9" t="n"/>
      <c r="F78" s="9" t="n"/>
      <c r="G78" s="6">
        <f>IF(OR(F78="",F78="Pending"),"",IF(F78="Win",N(D78)*N(E78),IF(F78="Void",N(D78),0)))</f>
        <v/>
      </c>
      <c r="H78" s="6">
        <f>IF(G78="","",G78-N(D78))</f>
        <v/>
      </c>
      <c r="I78" s="6">
        <f>IF(H78="","",SUM($H$2:H78))</f>
        <v/>
      </c>
      <c r="J78" s="9" t="n"/>
    </row>
    <row r="79">
      <c r="A79" s="11" t="n"/>
      <c r="B79" s="9" t="n"/>
      <c r="C79" s="9" t="n"/>
      <c r="D79" s="12" t="n"/>
      <c r="E79" s="9" t="n"/>
      <c r="F79" s="9" t="n"/>
      <c r="G79" s="6">
        <f>IF(OR(F79="",F79="Pending"),"",IF(F79="Win",N(D79)*N(E79),IF(F79="Void",N(D79),0)))</f>
        <v/>
      </c>
      <c r="H79" s="6">
        <f>IF(G79="","",G79-N(D79))</f>
        <v/>
      </c>
      <c r="I79" s="6">
        <f>IF(H79="","",SUM($H$2:H79))</f>
        <v/>
      </c>
      <c r="J79" s="9" t="n"/>
    </row>
    <row r="80">
      <c r="A80" s="11" t="n"/>
      <c r="B80" s="9" t="n"/>
      <c r="C80" s="9" t="n"/>
      <c r="D80" s="12" t="n"/>
      <c r="E80" s="9" t="n"/>
      <c r="F80" s="9" t="n"/>
      <c r="G80" s="6">
        <f>IF(OR(F80="",F80="Pending"),"",IF(F80="Win",N(D80)*N(E80),IF(F80="Void",N(D80),0)))</f>
        <v/>
      </c>
      <c r="H80" s="6">
        <f>IF(G80="","",G80-N(D80))</f>
        <v/>
      </c>
      <c r="I80" s="6">
        <f>IF(H80="","",SUM($H$2:H80))</f>
        <v/>
      </c>
      <c r="J80" s="9" t="n"/>
    </row>
    <row r="81">
      <c r="A81" s="11" t="n"/>
      <c r="B81" s="9" t="n"/>
      <c r="C81" s="9" t="n"/>
      <c r="D81" s="12" t="n"/>
      <c r="E81" s="9" t="n"/>
      <c r="F81" s="9" t="n"/>
      <c r="G81" s="6">
        <f>IF(OR(F81="",F81="Pending"),"",IF(F81="Win",N(D81)*N(E81),IF(F81="Void",N(D81),0)))</f>
        <v/>
      </c>
      <c r="H81" s="6">
        <f>IF(G81="","",G81-N(D81))</f>
        <v/>
      </c>
      <c r="I81" s="6">
        <f>IF(H81="","",SUM($H$2:H81))</f>
        <v/>
      </c>
      <c r="J81" s="9" t="n"/>
    </row>
    <row r="82">
      <c r="A82" s="11" t="n"/>
      <c r="B82" s="9" t="n"/>
      <c r="C82" s="9" t="n"/>
      <c r="D82" s="12" t="n"/>
      <c r="E82" s="9" t="n"/>
      <c r="F82" s="9" t="n"/>
      <c r="G82" s="6">
        <f>IF(OR(F82="",F82="Pending"),"",IF(F82="Win",N(D82)*N(E82),IF(F82="Void",N(D82),0)))</f>
        <v/>
      </c>
      <c r="H82" s="6">
        <f>IF(G82="","",G82-N(D82))</f>
        <v/>
      </c>
      <c r="I82" s="6">
        <f>IF(H82="","",SUM($H$2:H82))</f>
        <v/>
      </c>
      <c r="J82" s="9" t="n"/>
    </row>
    <row r="83">
      <c r="A83" s="11" t="n"/>
      <c r="B83" s="9" t="n"/>
      <c r="C83" s="9" t="n"/>
      <c r="D83" s="12" t="n"/>
      <c r="E83" s="9" t="n"/>
      <c r="F83" s="9" t="n"/>
      <c r="G83" s="6">
        <f>IF(OR(F83="",F83="Pending"),"",IF(F83="Win",N(D83)*N(E83),IF(F83="Void",N(D83),0)))</f>
        <v/>
      </c>
      <c r="H83" s="6">
        <f>IF(G83="","",G83-N(D83))</f>
        <v/>
      </c>
      <c r="I83" s="6">
        <f>IF(H83="","",SUM($H$2:H83))</f>
        <v/>
      </c>
      <c r="J83" s="9" t="n"/>
    </row>
    <row r="84">
      <c r="A84" s="11" t="n"/>
      <c r="B84" s="9" t="n"/>
      <c r="C84" s="9" t="n"/>
      <c r="D84" s="12" t="n"/>
      <c r="E84" s="9" t="n"/>
      <c r="F84" s="9" t="n"/>
      <c r="G84" s="6">
        <f>IF(OR(F84="",F84="Pending"),"",IF(F84="Win",N(D84)*N(E84),IF(F84="Void",N(D84),0)))</f>
        <v/>
      </c>
      <c r="H84" s="6">
        <f>IF(G84="","",G84-N(D84))</f>
        <v/>
      </c>
      <c r="I84" s="6">
        <f>IF(H84="","",SUM($H$2:H84))</f>
        <v/>
      </c>
      <c r="J84" s="9" t="n"/>
    </row>
    <row r="85">
      <c r="A85" s="11" t="n"/>
      <c r="B85" s="9" t="n"/>
      <c r="C85" s="9" t="n"/>
      <c r="D85" s="12" t="n"/>
      <c r="E85" s="9" t="n"/>
      <c r="F85" s="9" t="n"/>
      <c r="G85" s="6">
        <f>IF(OR(F85="",F85="Pending"),"",IF(F85="Win",N(D85)*N(E85),IF(F85="Void",N(D85),0)))</f>
        <v/>
      </c>
      <c r="H85" s="6">
        <f>IF(G85="","",G85-N(D85))</f>
        <v/>
      </c>
      <c r="I85" s="6">
        <f>IF(H85="","",SUM($H$2:H85))</f>
        <v/>
      </c>
      <c r="J85" s="9" t="n"/>
    </row>
    <row r="86">
      <c r="A86" s="11" t="n"/>
      <c r="B86" s="9" t="n"/>
      <c r="C86" s="9" t="n"/>
      <c r="D86" s="12" t="n"/>
      <c r="E86" s="9" t="n"/>
      <c r="F86" s="9" t="n"/>
      <c r="G86" s="6">
        <f>IF(OR(F86="",F86="Pending"),"",IF(F86="Win",N(D86)*N(E86),IF(F86="Void",N(D86),0)))</f>
        <v/>
      </c>
      <c r="H86" s="6">
        <f>IF(G86="","",G86-N(D86))</f>
        <v/>
      </c>
      <c r="I86" s="6">
        <f>IF(H86="","",SUM($H$2:H86))</f>
        <v/>
      </c>
      <c r="J86" s="9" t="n"/>
    </row>
    <row r="87">
      <c r="A87" s="11" t="n"/>
      <c r="B87" s="9" t="n"/>
      <c r="C87" s="9" t="n"/>
      <c r="D87" s="12" t="n"/>
      <c r="E87" s="9" t="n"/>
      <c r="F87" s="9" t="n"/>
      <c r="G87" s="6">
        <f>IF(OR(F87="",F87="Pending"),"",IF(F87="Win",N(D87)*N(E87),IF(F87="Void",N(D87),0)))</f>
        <v/>
      </c>
      <c r="H87" s="6">
        <f>IF(G87="","",G87-N(D87))</f>
        <v/>
      </c>
      <c r="I87" s="6">
        <f>IF(H87="","",SUM($H$2:H87))</f>
        <v/>
      </c>
      <c r="J87" s="9" t="n"/>
    </row>
    <row r="88">
      <c r="A88" s="11" t="n"/>
      <c r="B88" s="9" t="n"/>
      <c r="C88" s="9" t="n"/>
      <c r="D88" s="12" t="n"/>
      <c r="E88" s="9" t="n"/>
      <c r="F88" s="9" t="n"/>
      <c r="G88" s="6">
        <f>IF(OR(F88="",F88="Pending"),"",IF(F88="Win",N(D88)*N(E88),IF(F88="Void",N(D88),0)))</f>
        <v/>
      </c>
      <c r="H88" s="6">
        <f>IF(G88="","",G88-N(D88))</f>
        <v/>
      </c>
      <c r="I88" s="6">
        <f>IF(H88="","",SUM($H$2:H88))</f>
        <v/>
      </c>
      <c r="J88" s="9" t="n"/>
    </row>
    <row r="89">
      <c r="A89" s="11" t="n"/>
      <c r="B89" s="9" t="n"/>
      <c r="C89" s="9" t="n"/>
      <c r="D89" s="12" t="n"/>
      <c r="E89" s="9" t="n"/>
      <c r="F89" s="9" t="n"/>
      <c r="G89" s="6">
        <f>IF(OR(F89="",F89="Pending"),"",IF(F89="Win",N(D89)*N(E89),IF(F89="Void",N(D89),0)))</f>
        <v/>
      </c>
      <c r="H89" s="6">
        <f>IF(G89="","",G89-N(D89))</f>
        <v/>
      </c>
      <c r="I89" s="6">
        <f>IF(H89="","",SUM($H$2:H89))</f>
        <v/>
      </c>
      <c r="J89" s="9" t="n"/>
    </row>
    <row r="90">
      <c r="A90" s="11" t="n"/>
      <c r="B90" s="9" t="n"/>
      <c r="C90" s="9" t="n"/>
      <c r="D90" s="12" t="n"/>
      <c r="E90" s="9" t="n"/>
      <c r="F90" s="9" t="n"/>
      <c r="G90" s="6">
        <f>IF(OR(F90="",F90="Pending"),"",IF(F90="Win",N(D90)*N(E90),IF(F90="Void",N(D90),0)))</f>
        <v/>
      </c>
      <c r="H90" s="6">
        <f>IF(G90="","",G90-N(D90))</f>
        <v/>
      </c>
      <c r="I90" s="6">
        <f>IF(H90="","",SUM($H$2:H90))</f>
        <v/>
      </c>
      <c r="J90" s="9" t="n"/>
    </row>
    <row r="91">
      <c r="A91" s="11" t="n"/>
      <c r="B91" s="9" t="n"/>
      <c r="C91" s="9" t="n"/>
      <c r="D91" s="12" t="n"/>
      <c r="E91" s="9" t="n"/>
      <c r="F91" s="9" t="n"/>
      <c r="G91" s="6">
        <f>IF(OR(F91="",F91="Pending"),"",IF(F91="Win",N(D91)*N(E91),IF(F91="Void",N(D91),0)))</f>
        <v/>
      </c>
      <c r="H91" s="6">
        <f>IF(G91="","",G91-N(D91))</f>
        <v/>
      </c>
      <c r="I91" s="6">
        <f>IF(H91="","",SUM($H$2:H91))</f>
        <v/>
      </c>
      <c r="J91" s="9" t="n"/>
    </row>
    <row r="92">
      <c r="A92" s="11" t="n"/>
      <c r="B92" s="9" t="n"/>
      <c r="C92" s="9" t="n"/>
      <c r="D92" s="12" t="n"/>
      <c r="E92" s="9" t="n"/>
      <c r="F92" s="9" t="n"/>
      <c r="G92" s="6">
        <f>IF(OR(F92="",F92="Pending"),"",IF(F92="Win",N(D92)*N(E92),IF(F92="Void",N(D92),0)))</f>
        <v/>
      </c>
      <c r="H92" s="6">
        <f>IF(G92="","",G92-N(D92))</f>
        <v/>
      </c>
      <c r="I92" s="6">
        <f>IF(H92="","",SUM($H$2:H92))</f>
        <v/>
      </c>
      <c r="J92" s="9" t="n"/>
    </row>
    <row r="93">
      <c r="A93" s="11" t="n"/>
      <c r="B93" s="9" t="n"/>
      <c r="C93" s="9" t="n"/>
      <c r="D93" s="12" t="n"/>
      <c r="E93" s="9" t="n"/>
      <c r="F93" s="9" t="n"/>
      <c r="G93" s="6">
        <f>IF(OR(F93="",F93="Pending"),"",IF(F93="Win",N(D93)*N(E93),IF(F93="Void",N(D93),0)))</f>
        <v/>
      </c>
      <c r="H93" s="6">
        <f>IF(G93="","",G93-N(D93))</f>
        <v/>
      </c>
      <c r="I93" s="6">
        <f>IF(H93="","",SUM($H$2:H93))</f>
        <v/>
      </c>
      <c r="J93" s="9" t="n"/>
    </row>
    <row r="94">
      <c r="A94" s="11" t="n"/>
      <c r="B94" s="9" t="n"/>
      <c r="C94" s="9" t="n"/>
      <c r="D94" s="12" t="n"/>
      <c r="E94" s="9" t="n"/>
      <c r="F94" s="9" t="n"/>
      <c r="G94" s="6">
        <f>IF(OR(F94="",F94="Pending"),"",IF(F94="Win",N(D94)*N(E94),IF(F94="Void",N(D94),0)))</f>
        <v/>
      </c>
      <c r="H94" s="6">
        <f>IF(G94="","",G94-N(D94))</f>
        <v/>
      </c>
      <c r="I94" s="6">
        <f>IF(H94="","",SUM($H$2:H94))</f>
        <v/>
      </c>
      <c r="J94" s="9" t="n"/>
    </row>
    <row r="95">
      <c r="A95" s="11" t="n"/>
      <c r="B95" s="9" t="n"/>
      <c r="C95" s="9" t="n"/>
      <c r="D95" s="12" t="n"/>
      <c r="E95" s="9" t="n"/>
      <c r="F95" s="9" t="n"/>
      <c r="G95" s="6">
        <f>IF(OR(F95="",F95="Pending"),"",IF(F95="Win",N(D95)*N(E95),IF(F95="Void",N(D95),0)))</f>
        <v/>
      </c>
      <c r="H95" s="6">
        <f>IF(G95="","",G95-N(D95))</f>
        <v/>
      </c>
      <c r="I95" s="6">
        <f>IF(H95="","",SUM($H$2:H95))</f>
        <v/>
      </c>
      <c r="J95" s="9" t="n"/>
    </row>
    <row r="96">
      <c r="A96" s="11" t="n"/>
      <c r="B96" s="9" t="n"/>
      <c r="C96" s="9" t="n"/>
      <c r="D96" s="12" t="n"/>
      <c r="E96" s="9" t="n"/>
      <c r="F96" s="9" t="n"/>
      <c r="G96" s="6">
        <f>IF(OR(F96="",F96="Pending"),"",IF(F96="Win",N(D96)*N(E96),IF(F96="Void",N(D96),0)))</f>
        <v/>
      </c>
      <c r="H96" s="6">
        <f>IF(G96="","",G96-N(D96))</f>
        <v/>
      </c>
      <c r="I96" s="6">
        <f>IF(H96="","",SUM($H$2:H96))</f>
        <v/>
      </c>
      <c r="J96" s="9" t="n"/>
    </row>
    <row r="97">
      <c r="A97" s="11" t="n"/>
      <c r="B97" s="9" t="n"/>
      <c r="C97" s="9" t="n"/>
      <c r="D97" s="12" t="n"/>
      <c r="E97" s="9" t="n"/>
      <c r="F97" s="9" t="n"/>
      <c r="G97" s="6">
        <f>IF(OR(F97="",F97="Pending"),"",IF(F97="Win",N(D97)*N(E97),IF(F97="Void",N(D97),0)))</f>
        <v/>
      </c>
      <c r="H97" s="6">
        <f>IF(G97="","",G97-N(D97))</f>
        <v/>
      </c>
      <c r="I97" s="6">
        <f>IF(H97="","",SUM($H$2:H97))</f>
        <v/>
      </c>
      <c r="J97" s="9" t="n"/>
    </row>
    <row r="98">
      <c r="A98" s="11" t="n"/>
      <c r="B98" s="9" t="n"/>
      <c r="C98" s="9" t="n"/>
      <c r="D98" s="12" t="n"/>
      <c r="E98" s="9" t="n"/>
      <c r="F98" s="9" t="n"/>
      <c r="G98" s="6">
        <f>IF(OR(F98="",F98="Pending"),"",IF(F98="Win",N(D98)*N(E98),IF(F98="Void",N(D98),0)))</f>
        <v/>
      </c>
      <c r="H98" s="6">
        <f>IF(G98="","",G98-N(D98))</f>
        <v/>
      </c>
      <c r="I98" s="6">
        <f>IF(H98="","",SUM($H$2:H98))</f>
        <v/>
      </c>
      <c r="J98" s="9" t="n"/>
    </row>
    <row r="99">
      <c r="A99" s="11" t="n"/>
      <c r="B99" s="9" t="n"/>
      <c r="C99" s="9" t="n"/>
      <c r="D99" s="12" t="n"/>
      <c r="E99" s="9" t="n"/>
      <c r="F99" s="9" t="n"/>
      <c r="G99" s="6">
        <f>IF(OR(F99="",F99="Pending"),"",IF(F99="Win",N(D99)*N(E99),IF(F99="Void",N(D99),0)))</f>
        <v/>
      </c>
      <c r="H99" s="6">
        <f>IF(G99="","",G99-N(D99))</f>
        <v/>
      </c>
      <c r="I99" s="6">
        <f>IF(H99="","",SUM($H$2:H99))</f>
        <v/>
      </c>
      <c r="J99" s="9" t="n"/>
    </row>
    <row r="100">
      <c r="A100" s="11" t="n"/>
      <c r="B100" s="9" t="n"/>
      <c r="C100" s="9" t="n"/>
      <c r="D100" s="12" t="n"/>
      <c r="E100" s="9" t="n"/>
      <c r="F100" s="9" t="n"/>
      <c r="G100" s="6">
        <f>IF(OR(F100="",F100="Pending"),"",IF(F100="Win",N(D100)*N(E100),IF(F100="Void",N(D100),0)))</f>
        <v/>
      </c>
      <c r="H100" s="6">
        <f>IF(G100="","",G100-N(D100))</f>
        <v/>
      </c>
      <c r="I100" s="6">
        <f>IF(H100="","",SUM($H$2:H100))</f>
        <v/>
      </c>
      <c r="J100" s="9" t="n"/>
    </row>
    <row r="101">
      <c r="A101" s="11" t="n"/>
      <c r="B101" s="9" t="n"/>
      <c r="C101" s="9" t="n"/>
      <c r="D101" s="12" t="n"/>
      <c r="E101" s="9" t="n"/>
      <c r="F101" s="9" t="n"/>
      <c r="G101" s="6">
        <f>IF(OR(F101="",F101="Pending"),"",IF(F101="Win",N(D101)*N(E101),IF(F101="Void",N(D101),0)))</f>
        <v/>
      </c>
      <c r="H101" s="6">
        <f>IF(G101="","",G101-N(D101))</f>
        <v/>
      </c>
      <c r="I101" s="6">
        <f>IF(H101="","",SUM($H$2:H101))</f>
        <v/>
      </c>
      <c r="J101" s="9" t="n"/>
    </row>
    <row r="102">
      <c r="A102" s="11" t="n"/>
      <c r="B102" s="9" t="n"/>
      <c r="C102" s="9" t="n"/>
      <c r="D102" s="12" t="n"/>
      <c r="E102" s="9" t="n"/>
      <c r="F102" s="9" t="n"/>
      <c r="G102" s="6">
        <f>IF(OR(F102="",F102="Pending"),"",IF(F102="Win",N(D102)*N(E102),IF(F102="Void",N(D102),0)))</f>
        <v/>
      </c>
      <c r="H102" s="6">
        <f>IF(G102="","",G102-N(D102))</f>
        <v/>
      </c>
      <c r="I102" s="6">
        <f>IF(H102="","",SUM($H$2:H102))</f>
        <v/>
      </c>
      <c r="J102" s="9" t="n"/>
    </row>
    <row r="103">
      <c r="A103" s="11" t="n"/>
      <c r="B103" s="9" t="n"/>
      <c r="C103" s="9" t="n"/>
      <c r="D103" s="12" t="n"/>
      <c r="E103" s="9" t="n"/>
      <c r="F103" s="9" t="n"/>
      <c r="G103" s="6">
        <f>IF(OR(F103="",F103="Pending"),"",IF(F103="Win",N(D103)*N(E103),IF(F103="Void",N(D103),0)))</f>
        <v/>
      </c>
      <c r="H103" s="6">
        <f>IF(G103="","",G103-N(D103))</f>
        <v/>
      </c>
      <c r="I103" s="6">
        <f>IF(H103="","",SUM($H$2:H103))</f>
        <v/>
      </c>
      <c r="J103" s="9" t="n"/>
    </row>
    <row r="104">
      <c r="A104" s="11" t="n"/>
      <c r="B104" s="9" t="n"/>
      <c r="C104" s="9" t="n"/>
      <c r="D104" s="12" t="n"/>
      <c r="E104" s="9" t="n"/>
      <c r="F104" s="9" t="n"/>
      <c r="G104" s="6">
        <f>IF(OR(F104="",F104="Pending"),"",IF(F104="Win",N(D104)*N(E104),IF(F104="Void",N(D104),0)))</f>
        <v/>
      </c>
      <c r="H104" s="6">
        <f>IF(G104="","",G104-N(D104))</f>
        <v/>
      </c>
      <c r="I104" s="6">
        <f>IF(H104="","",SUM($H$2:H104))</f>
        <v/>
      </c>
      <c r="J104" s="9" t="n"/>
    </row>
    <row r="105">
      <c r="A105" s="11" t="n"/>
      <c r="B105" s="9" t="n"/>
      <c r="C105" s="9" t="n"/>
      <c r="D105" s="12" t="n"/>
      <c r="E105" s="9" t="n"/>
      <c r="F105" s="9" t="n"/>
      <c r="G105" s="6">
        <f>IF(OR(F105="",F105="Pending"),"",IF(F105="Win",N(D105)*N(E105),IF(F105="Void",N(D105),0)))</f>
        <v/>
      </c>
      <c r="H105" s="6">
        <f>IF(G105="","",G105-N(D105))</f>
        <v/>
      </c>
      <c r="I105" s="6">
        <f>IF(H105="","",SUM($H$2:H105))</f>
        <v/>
      </c>
      <c r="J105" s="9" t="n"/>
    </row>
    <row r="106">
      <c r="A106" s="11" t="n"/>
      <c r="B106" s="9" t="n"/>
      <c r="C106" s="9" t="n"/>
      <c r="D106" s="12" t="n"/>
      <c r="E106" s="9" t="n"/>
      <c r="F106" s="9" t="n"/>
      <c r="G106" s="6">
        <f>IF(OR(F106="",F106="Pending"),"",IF(F106="Win",N(D106)*N(E106),IF(F106="Void",N(D106),0)))</f>
        <v/>
      </c>
      <c r="H106" s="6">
        <f>IF(G106="","",G106-N(D106))</f>
        <v/>
      </c>
      <c r="I106" s="6">
        <f>IF(H106="","",SUM($H$2:H106))</f>
        <v/>
      </c>
      <c r="J106" s="9" t="n"/>
    </row>
    <row r="107">
      <c r="A107" s="11" t="n"/>
      <c r="B107" s="9" t="n"/>
      <c r="C107" s="9" t="n"/>
      <c r="D107" s="12" t="n"/>
      <c r="E107" s="9" t="n"/>
      <c r="F107" s="9" t="n"/>
      <c r="G107" s="6">
        <f>IF(OR(F107="",F107="Pending"),"",IF(F107="Win",N(D107)*N(E107),IF(F107="Void",N(D107),0)))</f>
        <v/>
      </c>
      <c r="H107" s="6">
        <f>IF(G107="","",G107-N(D107))</f>
        <v/>
      </c>
      <c r="I107" s="6">
        <f>IF(H107="","",SUM($H$2:H107))</f>
        <v/>
      </c>
      <c r="J107" s="9" t="n"/>
    </row>
    <row r="108">
      <c r="A108" s="11" t="n"/>
      <c r="B108" s="9" t="n"/>
      <c r="C108" s="9" t="n"/>
      <c r="D108" s="12" t="n"/>
      <c r="E108" s="9" t="n"/>
      <c r="F108" s="9" t="n"/>
      <c r="G108" s="6">
        <f>IF(OR(F108="",F108="Pending"),"",IF(F108="Win",N(D108)*N(E108),IF(F108="Void",N(D108),0)))</f>
        <v/>
      </c>
      <c r="H108" s="6">
        <f>IF(G108="","",G108-N(D108))</f>
        <v/>
      </c>
      <c r="I108" s="6">
        <f>IF(H108="","",SUM($H$2:H108))</f>
        <v/>
      </c>
      <c r="J108" s="9" t="n"/>
    </row>
    <row r="109">
      <c r="A109" s="11" t="n"/>
      <c r="B109" s="9" t="n"/>
      <c r="C109" s="9" t="n"/>
      <c r="D109" s="12" t="n"/>
      <c r="E109" s="9" t="n"/>
      <c r="F109" s="9" t="n"/>
      <c r="G109" s="6">
        <f>IF(OR(F109="",F109="Pending"),"",IF(F109="Win",N(D109)*N(E109),IF(F109="Void",N(D109),0)))</f>
        <v/>
      </c>
      <c r="H109" s="6">
        <f>IF(G109="","",G109-N(D109))</f>
        <v/>
      </c>
      <c r="I109" s="6">
        <f>IF(H109="","",SUM($H$2:H109))</f>
        <v/>
      </c>
      <c r="J109" s="9" t="n"/>
    </row>
    <row r="110">
      <c r="A110" s="11" t="n"/>
      <c r="B110" s="9" t="n"/>
      <c r="C110" s="9" t="n"/>
      <c r="D110" s="12" t="n"/>
      <c r="E110" s="9" t="n"/>
      <c r="F110" s="9" t="n"/>
      <c r="G110" s="6">
        <f>IF(OR(F110="",F110="Pending"),"",IF(F110="Win",N(D110)*N(E110),IF(F110="Void",N(D110),0)))</f>
        <v/>
      </c>
      <c r="H110" s="6">
        <f>IF(G110="","",G110-N(D110))</f>
        <v/>
      </c>
      <c r="I110" s="6">
        <f>IF(H110="","",SUM($H$2:H110))</f>
        <v/>
      </c>
      <c r="J110" s="9" t="n"/>
    </row>
    <row r="111">
      <c r="A111" s="11" t="n"/>
      <c r="B111" s="9" t="n"/>
      <c r="C111" s="9" t="n"/>
      <c r="D111" s="12" t="n"/>
      <c r="E111" s="9" t="n"/>
      <c r="F111" s="9" t="n"/>
      <c r="G111" s="6">
        <f>IF(OR(F111="",F111="Pending"),"",IF(F111="Win",N(D111)*N(E111),IF(F111="Void",N(D111),0)))</f>
        <v/>
      </c>
      <c r="H111" s="6">
        <f>IF(G111="","",G111-N(D111))</f>
        <v/>
      </c>
      <c r="I111" s="6">
        <f>IF(H111="","",SUM($H$2:H111))</f>
        <v/>
      </c>
      <c r="J111" s="9" t="n"/>
    </row>
    <row r="112">
      <c r="A112" s="11" t="n"/>
      <c r="B112" s="9" t="n"/>
      <c r="C112" s="9" t="n"/>
      <c r="D112" s="12" t="n"/>
      <c r="E112" s="9" t="n"/>
      <c r="F112" s="9" t="n"/>
      <c r="G112" s="6">
        <f>IF(OR(F112="",F112="Pending"),"",IF(F112="Win",N(D112)*N(E112),IF(F112="Void",N(D112),0)))</f>
        <v/>
      </c>
      <c r="H112" s="6">
        <f>IF(G112="","",G112-N(D112))</f>
        <v/>
      </c>
      <c r="I112" s="6">
        <f>IF(H112="","",SUM($H$2:H112))</f>
        <v/>
      </c>
      <c r="J112" s="9" t="n"/>
    </row>
    <row r="113">
      <c r="A113" s="11" t="n"/>
      <c r="B113" s="9" t="n"/>
      <c r="C113" s="9" t="n"/>
      <c r="D113" s="12" t="n"/>
      <c r="E113" s="9" t="n"/>
      <c r="F113" s="9" t="n"/>
      <c r="G113" s="6">
        <f>IF(OR(F113="",F113="Pending"),"",IF(F113="Win",N(D113)*N(E113),IF(F113="Void",N(D113),0)))</f>
        <v/>
      </c>
      <c r="H113" s="6">
        <f>IF(G113="","",G113-N(D113))</f>
        <v/>
      </c>
      <c r="I113" s="6">
        <f>IF(H113="","",SUM($H$2:H113))</f>
        <v/>
      </c>
      <c r="J113" s="9" t="n"/>
    </row>
    <row r="114">
      <c r="A114" s="11" t="n"/>
      <c r="B114" s="9" t="n"/>
      <c r="C114" s="9" t="n"/>
      <c r="D114" s="12" t="n"/>
      <c r="E114" s="9" t="n"/>
      <c r="F114" s="9" t="n"/>
      <c r="G114" s="6">
        <f>IF(OR(F114="",F114="Pending"),"",IF(F114="Win",N(D114)*N(E114),IF(F114="Void",N(D114),0)))</f>
        <v/>
      </c>
      <c r="H114" s="6">
        <f>IF(G114="","",G114-N(D114))</f>
        <v/>
      </c>
      <c r="I114" s="6">
        <f>IF(H114="","",SUM($H$2:H114))</f>
        <v/>
      </c>
      <c r="J114" s="9" t="n"/>
    </row>
    <row r="115">
      <c r="A115" s="11" t="n"/>
      <c r="B115" s="9" t="n"/>
      <c r="C115" s="9" t="n"/>
      <c r="D115" s="12" t="n"/>
      <c r="E115" s="9" t="n"/>
      <c r="F115" s="9" t="n"/>
      <c r="G115" s="6">
        <f>IF(OR(F115="",F115="Pending"),"",IF(F115="Win",N(D115)*N(E115),IF(F115="Void",N(D115),0)))</f>
        <v/>
      </c>
      <c r="H115" s="6">
        <f>IF(G115="","",G115-N(D115))</f>
        <v/>
      </c>
      <c r="I115" s="6">
        <f>IF(H115="","",SUM($H$2:H115))</f>
        <v/>
      </c>
      <c r="J115" s="9" t="n"/>
    </row>
    <row r="116">
      <c r="A116" s="11" t="n"/>
      <c r="B116" s="9" t="n"/>
      <c r="C116" s="9" t="n"/>
      <c r="D116" s="12" t="n"/>
      <c r="E116" s="9" t="n"/>
      <c r="F116" s="9" t="n"/>
      <c r="G116" s="6">
        <f>IF(OR(F116="",F116="Pending"),"",IF(F116="Win",N(D116)*N(E116),IF(F116="Void",N(D116),0)))</f>
        <v/>
      </c>
      <c r="H116" s="6">
        <f>IF(G116="","",G116-N(D116))</f>
        <v/>
      </c>
      <c r="I116" s="6">
        <f>IF(H116="","",SUM($H$2:H116))</f>
        <v/>
      </c>
      <c r="J116" s="9" t="n"/>
    </row>
    <row r="117">
      <c r="A117" s="11" t="n"/>
      <c r="B117" s="9" t="n"/>
      <c r="C117" s="9" t="n"/>
      <c r="D117" s="12" t="n"/>
      <c r="E117" s="9" t="n"/>
      <c r="F117" s="9" t="n"/>
      <c r="G117" s="6">
        <f>IF(OR(F117="",F117="Pending"),"",IF(F117="Win",N(D117)*N(E117),IF(F117="Void",N(D117),0)))</f>
        <v/>
      </c>
      <c r="H117" s="6">
        <f>IF(G117="","",G117-N(D117))</f>
        <v/>
      </c>
      <c r="I117" s="6">
        <f>IF(H117="","",SUM($H$2:H117))</f>
        <v/>
      </c>
      <c r="J117" s="9" t="n"/>
    </row>
    <row r="118">
      <c r="A118" s="11" t="n"/>
      <c r="B118" s="9" t="n"/>
      <c r="C118" s="9" t="n"/>
      <c r="D118" s="12" t="n"/>
      <c r="E118" s="9" t="n"/>
      <c r="F118" s="9" t="n"/>
      <c r="G118" s="6">
        <f>IF(OR(F118="",F118="Pending"),"",IF(F118="Win",N(D118)*N(E118),IF(F118="Void",N(D118),0)))</f>
        <v/>
      </c>
      <c r="H118" s="6">
        <f>IF(G118="","",G118-N(D118))</f>
        <v/>
      </c>
      <c r="I118" s="6">
        <f>IF(H118="","",SUM($H$2:H118))</f>
        <v/>
      </c>
      <c r="J118" s="9" t="n"/>
    </row>
    <row r="119">
      <c r="A119" s="11" t="n"/>
      <c r="B119" s="9" t="n"/>
      <c r="C119" s="9" t="n"/>
      <c r="D119" s="12" t="n"/>
      <c r="E119" s="9" t="n"/>
      <c r="F119" s="9" t="n"/>
      <c r="G119" s="6">
        <f>IF(OR(F119="",F119="Pending"),"",IF(F119="Win",N(D119)*N(E119),IF(F119="Void",N(D119),0)))</f>
        <v/>
      </c>
      <c r="H119" s="6">
        <f>IF(G119="","",G119-N(D119))</f>
        <v/>
      </c>
      <c r="I119" s="6">
        <f>IF(H119="","",SUM($H$2:H119))</f>
        <v/>
      </c>
      <c r="J119" s="9" t="n"/>
    </row>
    <row r="120">
      <c r="A120" s="11" t="n"/>
      <c r="B120" s="9" t="n"/>
      <c r="C120" s="9" t="n"/>
      <c r="D120" s="12" t="n"/>
      <c r="E120" s="9" t="n"/>
      <c r="F120" s="9" t="n"/>
      <c r="G120" s="6">
        <f>IF(OR(F120="",F120="Pending"),"",IF(F120="Win",N(D120)*N(E120),IF(F120="Void",N(D120),0)))</f>
        <v/>
      </c>
      <c r="H120" s="6">
        <f>IF(G120="","",G120-N(D120))</f>
        <v/>
      </c>
      <c r="I120" s="6">
        <f>IF(H120="","",SUM($H$2:H120))</f>
        <v/>
      </c>
      <c r="J120" s="9" t="n"/>
    </row>
    <row r="121">
      <c r="A121" s="11" t="n"/>
      <c r="B121" s="9" t="n"/>
      <c r="C121" s="9" t="n"/>
      <c r="D121" s="12" t="n"/>
      <c r="E121" s="9" t="n"/>
      <c r="F121" s="9" t="n"/>
      <c r="G121" s="6">
        <f>IF(OR(F121="",F121="Pending"),"",IF(F121="Win",N(D121)*N(E121),IF(F121="Void",N(D121),0)))</f>
        <v/>
      </c>
      <c r="H121" s="6">
        <f>IF(G121="","",G121-N(D121))</f>
        <v/>
      </c>
      <c r="I121" s="6">
        <f>IF(H121="","",SUM($H$2:H121))</f>
        <v/>
      </c>
      <c r="J121" s="9" t="n"/>
    </row>
    <row r="122">
      <c r="A122" s="11" t="n"/>
      <c r="B122" s="9" t="n"/>
      <c r="C122" s="9" t="n"/>
      <c r="D122" s="12" t="n"/>
      <c r="E122" s="9" t="n"/>
      <c r="F122" s="9" t="n"/>
      <c r="G122" s="6">
        <f>IF(OR(F122="",F122="Pending"),"",IF(F122="Win",N(D122)*N(E122),IF(F122="Void",N(D122),0)))</f>
        <v/>
      </c>
      <c r="H122" s="6">
        <f>IF(G122="","",G122-N(D122))</f>
        <v/>
      </c>
      <c r="I122" s="6">
        <f>IF(H122="","",SUM($H$2:H122))</f>
        <v/>
      </c>
      <c r="J122" s="9" t="n"/>
    </row>
    <row r="123">
      <c r="A123" s="11" t="n"/>
      <c r="B123" s="9" t="n"/>
      <c r="C123" s="9" t="n"/>
      <c r="D123" s="12" t="n"/>
      <c r="E123" s="9" t="n"/>
      <c r="F123" s="9" t="n"/>
      <c r="G123" s="6">
        <f>IF(OR(F123="",F123="Pending"),"",IF(F123="Win",N(D123)*N(E123),IF(F123="Void",N(D123),0)))</f>
        <v/>
      </c>
      <c r="H123" s="6">
        <f>IF(G123="","",G123-N(D123))</f>
        <v/>
      </c>
      <c r="I123" s="6">
        <f>IF(H123="","",SUM($H$2:H123))</f>
        <v/>
      </c>
      <c r="J123" s="9" t="n"/>
    </row>
    <row r="124">
      <c r="A124" s="11" t="n"/>
      <c r="B124" s="9" t="n"/>
      <c r="C124" s="9" t="n"/>
      <c r="D124" s="12" t="n"/>
      <c r="E124" s="9" t="n"/>
      <c r="F124" s="9" t="n"/>
      <c r="G124" s="6">
        <f>IF(OR(F124="",F124="Pending"),"",IF(F124="Win",N(D124)*N(E124),IF(F124="Void",N(D124),0)))</f>
        <v/>
      </c>
      <c r="H124" s="6">
        <f>IF(G124="","",G124-N(D124))</f>
        <v/>
      </c>
      <c r="I124" s="6">
        <f>IF(H124="","",SUM($H$2:H124))</f>
        <v/>
      </c>
      <c r="J124" s="9" t="n"/>
    </row>
    <row r="125">
      <c r="A125" s="11" t="n"/>
      <c r="B125" s="9" t="n"/>
      <c r="C125" s="9" t="n"/>
      <c r="D125" s="12" t="n"/>
      <c r="E125" s="9" t="n"/>
      <c r="F125" s="9" t="n"/>
      <c r="G125" s="6">
        <f>IF(OR(F125="",F125="Pending"),"",IF(F125="Win",N(D125)*N(E125),IF(F125="Void",N(D125),0)))</f>
        <v/>
      </c>
      <c r="H125" s="6">
        <f>IF(G125="","",G125-N(D125))</f>
        <v/>
      </c>
      <c r="I125" s="6">
        <f>IF(H125="","",SUM($H$2:H125))</f>
        <v/>
      </c>
      <c r="J125" s="9" t="n"/>
    </row>
    <row r="126">
      <c r="A126" s="11" t="n"/>
      <c r="B126" s="9" t="n"/>
      <c r="C126" s="9" t="n"/>
      <c r="D126" s="12" t="n"/>
      <c r="E126" s="9" t="n"/>
      <c r="F126" s="9" t="n"/>
      <c r="G126" s="6">
        <f>IF(OR(F126="",F126="Pending"),"",IF(F126="Win",N(D126)*N(E126),IF(F126="Void",N(D126),0)))</f>
        <v/>
      </c>
      <c r="H126" s="6">
        <f>IF(G126="","",G126-N(D126))</f>
        <v/>
      </c>
      <c r="I126" s="6">
        <f>IF(H126="","",SUM($H$2:H126))</f>
        <v/>
      </c>
      <c r="J126" s="9" t="n"/>
    </row>
    <row r="127">
      <c r="A127" s="11" t="n"/>
      <c r="B127" s="9" t="n"/>
      <c r="C127" s="9" t="n"/>
      <c r="D127" s="12" t="n"/>
      <c r="E127" s="9" t="n"/>
      <c r="F127" s="9" t="n"/>
      <c r="G127" s="6">
        <f>IF(OR(F127="",F127="Pending"),"",IF(F127="Win",N(D127)*N(E127),IF(F127="Void",N(D127),0)))</f>
        <v/>
      </c>
      <c r="H127" s="6">
        <f>IF(G127="","",G127-N(D127))</f>
        <v/>
      </c>
      <c r="I127" s="6">
        <f>IF(H127="","",SUM($H$2:H127))</f>
        <v/>
      </c>
      <c r="J127" s="9" t="n"/>
    </row>
    <row r="128">
      <c r="A128" s="11" t="n"/>
      <c r="B128" s="9" t="n"/>
      <c r="C128" s="9" t="n"/>
      <c r="D128" s="12" t="n"/>
      <c r="E128" s="9" t="n"/>
      <c r="F128" s="9" t="n"/>
      <c r="G128" s="6">
        <f>IF(OR(F128="",F128="Pending"),"",IF(F128="Win",N(D128)*N(E128),IF(F128="Void",N(D128),0)))</f>
        <v/>
      </c>
      <c r="H128" s="6">
        <f>IF(G128="","",G128-N(D128))</f>
        <v/>
      </c>
      <c r="I128" s="6">
        <f>IF(H128="","",SUM($H$2:H128))</f>
        <v/>
      </c>
      <c r="J128" s="9" t="n"/>
    </row>
    <row r="129">
      <c r="A129" s="11" t="n"/>
      <c r="B129" s="9" t="n"/>
      <c r="C129" s="9" t="n"/>
      <c r="D129" s="12" t="n"/>
      <c r="E129" s="9" t="n"/>
      <c r="F129" s="9" t="n"/>
      <c r="G129" s="6">
        <f>IF(OR(F129="",F129="Pending"),"",IF(F129="Win",N(D129)*N(E129),IF(F129="Void",N(D129),0)))</f>
        <v/>
      </c>
      <c r="H129" s="6">
        <f>IF(G129="","",G129-N(D129))</f>
        <v/>
      </c>
      <c r="I129" s="6">
        <f>IF(H129="","",SUM($H$2:H129))</f>
        <v/>
      </c>
      <c r="J129" s="9" t="n"/>
    </row>
    <row r="130">
      <c r="A130" s="11" t="n"/>
      <c r="B130" s="9" t="n"/>
      <c r="C130" s="9" t="n"/>
      <c r="D130" s="12" t="n"/>
      <c r="E130" s="9" t="n"/>
      <c r="F130" s="9" t="n"/>
      <c r="G130" s="6">
        <f>IF(OR(F130="",F130="Pending"),"",IF(F130="Win",N(D130)*N(E130),IF(F130="Void",N(D130),0)))</f>
        <v/>
      </c>
      <c r="H130" s="6">
        <f>IF(G130="","",G130-N(D130))</f>
        <v/>
      </c>
      <c r="I130" s="6">
        <f>IF(H130="","",SUM($H$2:H130))</f>
        <v/>
      </c>
      <c r="J130" s="9" t="n"/>
    </row>
    <row r="131">
      <c r="A131" s="11" t="n"/>
      <c r="B131" s="9" t="n"/>
      <c r="C131" s="9" t="n"/>
      <c r="D131" s="12" t="n"/>
      <c r="E131" s="9" t="n"/>
      <c r="F131" s="9" t="n"/>
      <c r="G131" s="6">
        <f>IF(OR(F131="",F131="Pending"),"",IF(F131="Win",N(D131)*N(E131),IF(F131="Void",N(D131),0)))</f>
        <v/>
      </c>
      <c r="H131" s="6">
        <f>IF(G131="","",G131-N(D131))</f>
        <v/>
      </c>
      <c r="I131" s="6">
        <f>IF(H131="","",SUM($H$2:H131))</f>
        <v/>
      </c>
      <c r="J131" s="9" t="n"/>
    </row>
    <row r="132">
      <c r="A132" s="11" t="n"/>
      <c r="B132" s="9" t="n"/>
      <c r="C132" s="9" t="n"/>
      <c r="D132" s="12" t="n"/>
      <c r="E132" s="9" t="n"/>
      <c r="F132" s="9" t="n"/>
      <c r="G132" s="6">
        <f>IF(OR(F132="",F132="Pending"),"",IF(F132="Win",N(D132)*N(E132),IF(F132="Void",N(D132),0)))</f>
        <v/>
      </c>
      <c r="H132" s="6">
        <f>IF(G132="","",G132-N(D132))</f>
        <v/>
      </c>
      <c r="I132" s="6">
        <f>IF(H132="","",SUM($H$2:H132))</f>
        <v/>
      </c>
      <c r="J132" s="9" t="n"/>
    </row>
    <row r="133">
      <c r="A133" s="11" t="n"/>
      <c r="B133" s="9" t="n"/>
      <c r="C133" s="9" t="n"/>
      <c r="D133" s="12" t="n"/>
      <c r="E133" s="9" t="n"/>
      <c r="F133" s="9" t="n"/>
      <c r="G133" s="6">
        <f>IF(OR(F133="",F133="Pending"),"",IF(F133="Win",N(D133)*N(E133),IF(F133="Void",N(D133),0)))</f>
        <v/>
      </c>
      <c r="H133" s="6">
        <f>IF(G133="","",G133-N(D133))</f>
        <v/>
      </c>
      <c r="I133" s="6">
        <f>IF(H133="","",SUM($H$2:H133))</f>
        <v/>
      </c>
      <c r="J133" s="9" t="n"/>
    </row>
    <row r="134">
      <c r="A134" s="11" t="n"/>
      <c r="B134" s="9" t="n"/>
      <c r="C134" s="9" t="n"/>
      <c r="D134" s="12" t="n"/>
      <c r="E134" s="9" t="n"/>
      <c r="F134" s="9" t="n"/>
      <c r="G134" s="6">
        <f>IF(OR(F134="",F134="Pending"),"",IF(F134="Win",N(D134)*N(E134),IF(F134="Void",N(D134),0)))</f>
        <v/>
      </c>
      <c r="H134" s="6">
        <f>IF(G134="","",G134-N(D134))</f>
        <v/>
      </c>
      <c r="I134" s="6">
        <f>IF(H134="","",SUM($H$2:H134))</f>
        <v/>
      </c>
      <c r="J134" s="9" t="n"/>
    </row>
    <row r="135">
      <c r="A135" s="11" t="n"/>
      <c r="B135" s="9" t="n"/>
      <c r="C135" s="9" t="n"/>
      <c r="D135" s="12" t="n"/>
      <c r="E135" s="9" t="n"/>
      <c r="F135" s="9" t="n"/>
      <c r="G135" s="6">
        <f>IF(OR(F135="",F135="Pending"),"",IF(F135="Win",N(D135)*N(E135),IF(F135="Void",N(D135),0)))</f>
        <v/>
      </c>
      <c r="H135" s="6">
        <f>IF(G135="","",G135-N(D135))</f>
        <v/>
      </c>
      <c r="I135" s="6">
        <f>IF(H135="","",SUM($H$2:H135))</f>
        <v/>
      </c>
      <c r="J135" s="9" t="n"/>
    </row>
    <row r="136">
      <c r="A136" s="11" t="n"/>
      <c r="B136" s="9" t="n"/>
      <c r="C136" s="9" t="n"/>
      <c r="D136" s="12" t="n"/>
      <c r="E136" s="9" t="n"/>
      <c r="F136" s="9" t="n"/>
      <c r="G136" s="6">
        <f>IF(OR(F136="",F136="Pending"),"",IF(F136="Win",N(D136)*N(E136),IF(F136="Void",N(D136),0)))</f>
        <v/>
      </c>
      <c r="H136" s="6">
        <f>IF(G136="","",G136-N(D136))</f>
        <v/>
      </c>
      <c r="I136" s="6">
        <f>IF(H136="","",SUM($H$2:H136))</f>
        <v/>
      </c>
      <c r="J136" s="9" t="n"/>
    </row>
    <row r="137">
      <c r="A137" s="11" t="n"/>
      <c r="B137" s="9" t="n"/>
      <c r="C137" s="9" t="n"/>
      <c r="D137" s="12" t="n"/>
      <c r="E137" s="9" t="n"/>
      <c r="F137" s="9" t="n"/>
      <c r="G137" s="6">
        <f>IF(OR(F137="",F137="Pending"),"",IF(F137="Win",N(D137)*N(E137),IF(F137="Void",N(D137),0)))</f>
        <v/>
      </c>
      <c r="H137" s="6">
        <f>IF(G137="","",G137-N(D137))</f>
        <v/>
      </c>
      <c r="I137" s="6">
        <f>IF(H137="","",SUM($H$2:H137))</f>
        <v/>
      </c>
      <c r="J137" s="9" t="n"/>
    </row>
    <row r="138">
      <c r="A138" s="11" t="n"/>
      <c r="B138" s="9" t="n"/>
      <c r="C138" s="9" t="n"/>
      <c r="D138" s="12" t="n"/>
      <c r="E138" s="9" t="n"/>
      <c r="F138" s="9" t="n"/>
      <c r="G138" s="6">
        <f>IF(OR(F138="",F138="Pending"),"",IF(F138="Win",N(D138)*N(E138),IF(F138="Void",N(D138),0)))</f>
        <v/>
      </c>
      <c r="H138" s="6">
        <f>IF(G138="","",G138-N(D138))</f>
        <v/>
      </c>
      <c r="I138" s="6">
        <f>IF(H138="","",SUM($H$2:H138))</f>
        <v/>
      </c>
      <c r="J138" s="9" t="n"/>
    </row>
    <row r="139">
      <c r="A139" s="11" t="n"/>
      <c r="B139" s="9" t="n"/>
      <c r="C139" s="9" t="n"/>
      <c r="D139" s="12" t="n"/>
      <c r="E139" s="9" t="n"/>
      <c r="F139" s="9" t="n"/>
      <c r="G139" s="6">
        <f>IF(OR(F139="",F139="Pending"),"",IF(F139="Win",N(D139)*N(E139),IF(F139="Void",N(D139),0)))</f>
        <v/>
      </c>
      <c r="H139" s="6">
        <f>IF(G139="","",G139-N(D139))</f>
        <v/>
      </c>
      <c r="I139" s="6">
        <f>IF(H139="","",SUM($H$2:H139))</f>
        <v/>
      </c>
      <c r="J139" s="9" t="n"/>
    </row>
    <row r="140">
      <c r="A140" s="11" t="n"/>
      <c r="B140" s="9" t="n"/>
      <c r="C140" s="9" t="n"/>
      <c r="D140" s="12" t="n"/>
      <c r="E140" s="9" t="n"/>
      <c r="F140" s="9" t="n"/>
      <c r="G140" s="6">
        <f>IF(OR(F140="",F140="Pending"),"",IF(F140="Win",N(D140)*N(E140),IF(F140="Void",N(D140),0)))</f>
        <v/>
      </c>
      <c r="H140" s="6">
        <f>IF(G140="","",G140-N(D140))</f>
        <v/>
      </c>
      <c r="I140" s="6">
        <f>IF(H140="","",SUM($H$2:H140))</f>
        <v/>
      </c>
      <c r="J140" s="9" t="n"/>
    </row>
    <row r="141">
      <c r="A141" s="11" t="n"/>
      <c r="B141" s="9" t="n"/>
      <c r="C141" s="9" t="n"/>
      <c r="D141" s="12" t="n"/>
      <c r="E141" s="9" t="n"/>
      <c r="F141" s="9" t="n"/>
      <c r="G141" s="6">
        <f>IF(OR(F141="",F141="Pending"),"",IF(F141="Win",N(D141)*N(E141),IF(F141="Void",N(D141),0)))</f>
        <v/>
      </c>
      <c r="H141" s="6">
        <f>IF(G141="","",G141-N(D141))</f>
        <v/>
      </c>
      <c r="I141" s="6">
        <f>IF(H141="","",SUM($H$2:H141))</f>
        <v/>
      </c>
      <c r="J141" s="9" t="n"/>
    </row>
    <row r="142">
      <c r="A142" s="11" t="n"/>
      <c r="B142" s="9" t="n"/>
      <c r="C142" s="9" t="n"/>
      <c r="D142" s="12" t="n"/>
      <c r="E142" s="9" t="n"/>
      <c r="F142" s="9" t="n"/>
      <c r="G142" s="6">
        <f>IF(OR(F142="",F142="Pending"),"",IF(F142="Win",N(D142)*N(E142),IF(F142="Void",N(D142),0)))</f>
        <v/>
      </c>
      <c r="H142" s="6">
        <f>IF(G142="","",G142-N(D142))</f>
        <v/>
      </c>
      <c r="I142" s="6">
        <f>IF(H142="","",SUM($H$2:H142))</f>
        <v/>
      </c>
      <c r="J142" s="9" t="n"/>
    </row>
    <row r="143">
      <c r="A143" s="11" t="n"/>
      <c r="B143" s="9" t="n"/>
      <c r="C143" s="9" t="n"/>
      <c r="D143" s="12" t="n"/>
      <c r="E143" s="9" t="n"/>
      <c r="F143" s="9" t="n"/>
      <c r="G143" s="6">
        <f>IF(OR(F143="",F143="Pending"),"",IF(F143="Win",N(D143)*N(E143),IF(F143="Void",N(D143),0)))</f>
        <v/>
      </c>
      <c r="H143" s="6">
        <f>IF(G143="","",G143-N(D143))</f>
        <v/>
      </c>
      <c r="I143" s="6">
        <f>IF(H143="","",SUM($H$2:H143))</f>
        <v/>
      </c>
      <c r="J143" s="9" t="n"/>
    </row>
    <row r="144">
      <c r="A144" s="11" t="n"/>
      <c r="B144" s="9" t="n"/>
      <c r="C144" s="9" t="n"/>
      <c r="D144" s="12" t="n"/>
      <c r="E144" s="9" t="n"/>
      <c r="F144" s="9" t="n"/>
      <c r="G144" s="6">
        <f>IF(OR(F144="",F144="Pending"),"",IF(F144="Win",N(D144)*N(E144),IF(F144="Void",N(D144),0)))</f>
        <v/>
      </c>
      <c r="H144" s="6">
        <f>IF(G144="","",G144-N(D144))</f>
        <v/>
      </c>
      <c r="I144" s="6">
        <f>IF(H144="","",SUM($H$2:H144))</f>
        <v/>
      </c>
      <c r="J144" s="9" t="n"/>
    </row>
    <row r="145">
      <c r="A145" s="11" t="n"/>
      <c r="B145" s="9" t="n"/>
      <c r="C145" s="9" t="n"/>
      <c r="D145" s="12" t="n"/>
      <c r="E145" s="9" t="n"/>
      <c r="F145" s="9" t="n"/>
      <c r="G145" s="6">
        <f>IF(OR(F145="",F145="Pending"),"",IF(F145="Win",N(D145)*N(E145),IF(F145="Void",N(D145),0)))</f>
        <v/>
      </c>
      <c r="H145" s="6">
        <f>IF(G145="","",G145-N(D145))</f>
        <v/>
      </c>
      <c r="I145" s="6">
        <f>IF(H145="","",SUM($H$2:H145))</f>
        <v/>
      </c>
      <c r="J145" s="9" t="n"/>
    </row>
    <row r="146">
      <c r="A146" s="11" t="n"/>
      <c r="B146" s="9" t="n"/>
      <c r="C146" s="9" t="n"/>
      <c r="D146" s="12" t="n"/>
      <c r="E146" s="9" t="n"/>
      <c r="F146" s="9" t="n"/>
      <c r="G146" s="6">
        <f>IF(OR(F146="",F146="Pending"),"",IF(F146="Win",N(D146)*N(E146),IF(F146="Void",N(D146),0)))</f>
        <v/>
      </c>
      <c r="H146" s="6">
        <f>IF(G146="","",G146-N(D146))</f>
        <v/>
      </c>
      <c r="I146" s="6">
        <f>IF(H146="","",SUM($H$2:H146))</f>
        <v/>
      </c>
      <c r="J146" s="9" t="n"/>
    </row>
    <row r="147">
      <c r="A147" s="11" t="n"/>
      <c r="B147" s="9" t="n"/>
      <c r="C147" s="9" t="n"/>
      <c r="D147" s="12" t="n"/>
      <c r="E147" s="9" t="n"/>
      <c r="F147" s="9" t="n"/>
      <c r="G147" s="6">
        <f>IF(OR(F147="",F147="Pending"),"",IF(F147="Win",N(D147)*N(E147),IF(F147="Void",N(D147),0)))</f>
        <v/>
      </c>
      <c r="H147" s="6">
        <f>IF(G147="","",G147-N(D147))</f>
        <v/>
      </c>
      <c r="I147" s="6">
        <f>IF(H147="","",SUM($H$2:H147))</f>
        <v/>
      </c>
      <c r="J147" s="9" t="n"/>
    </row>
    <row r="148">
      <c r="A148" s="11" t="n"/>
      <c r="B148" s="9" t="n"/>
      <c r="C148" s="9" t="n"/>
      <c r="D148" s="12" t="n"/>
      <c r="E148" s="9" t="n"/>
      <c r="F148" s="9" t="n"/>
      <c r="G148" s="6">
        <f>IF(OR(F148="",F148="Pending"),"",IF(F148="Win",N(D148)*N(E148),IF(F148="Void",N(D148),0)))</f>
        <v/>
      </c>
      <c r="H148" s="6">
        <f>IF(G148="","",G148-N(D148))</f>
        <v/>
      </c>
      <c r="I148" s="6">
        <f>IF(H148="","",SUM($H$2:H148))</f>
        <v/>
      </c>
      <c r="J148" s="9" t="n"/>
    </row>
    <row r="149">
      <c r="A149" s="11" t="n"/>
      <c r="B149" s="9" t="n"/>
      <c r="C149" s="9" t="n"/>
      <c r="D149" s="12" t="n"/>
      <c r="E149" s="9" t="n"/>
      <c r="F149" s="9" t="n"/>
      <c r="G149" s="6">
        <f>IF(OR(F149="",F149="Pending"),"",IF(F149="Win",N(D149)*N(E149),IF(F149="Void",N(D149),0)))</f>
        <v/>
      </c>
      <c r="H149" s="6">
        <f>IF(G149="","",G149-N(D149))</f>
        <v/>
      </c>
      <c r="I149" s="6">
        <f>IF(H149="","",SUM($H$2:H149))</f>
        <v/>
      </c>
      <c r="J149" s="9" t="n"/>
    </row>
    <row r="150">
      <c r="A150" s="11" t="n"/>
      <c r="B150" s="9" t="n"/>
      <c r="C150" s="9" t="n"/>
      <c r="D150" s="12" t="n"/>
      <c r="E150" s="9" t="n"/>
      <c r="F150" s="9" t="n"/>
      <c r="G150" s="6">
        <f>IF(OR(F150="",F150="Pending"),"",IF(F150="Win",N(D150)*N(E150),IF(F150="Void",N(D150),0)))</f>
        <v/>
      </c>
      <c r="H150" s="6">
        <f>IF(G150="","",G150-N(D150))</f>
        <v/>
      </c>
      <c r="I150" s="6">
        <f>IF(H150="","",SUM($H$2:H150))</f>
        <v/>
      </c>
      <c r="J150" s="9" t="n"/>
    </row>
    <row r="151">
      <c r="A151" s="11" t="n"/>
      <c r="B151" s="9" t="n"/>
      <c r="C151" s="9" t="n"/>
      <c r="D151" s="12" t="n"/>
      <c r="E151" s="9" t="n"/>
      <c r="F151" s="9" t="n"/>
      <c r="G151" s="6">
        <f>IF(OR(F151="",F151="Pending"),"",IF(F151="Win",N(D151)*N(E151),IF(F151="Void",N(D151),0)))</f>
        <v/>
      </c>
      <c r="H151" s="6">
        <f>IF(G151="","",G151-N(D151))</f>
        <v/>
      </c>
      <c r="I151" s="6">
        <f>IF(H151="","",SUM($H$2:H151))</f>
        <v/>
      </c>
      <c r="J151" s="9" t="n"/>
    </row>
    <row r="152">
      <c r="A152" s="11" t="n"/>
      <c r="B152" s="9" t="n"/>
      <c r="C152" s="9" t="n"/>
      <c r="D152" s="12" t="n"/>
      <c r="E152" s="9" t="n"/>
      <c r="F152" s="9" t="n"/>
      <c r="G152" s="6">
        <f>IF(OR(F152="",F152="Pending"),"",IF(F152="Win",N(D152)*N(E152),IF(F152="Void",N(D152),0)))</f>
        <v/>
      </c>
      <c r="H152" s="6">
        <f>IF(G152="","",G152-N(D152))</f>
        <v/>
      </c>
      <c r="I152" s="6">
        <f>IF(H152="","",SUM($H$2:H152))</f>
        <v/>
      </c>
      <c r="J152" s="9" t="n"/>
    </row>
    <row r="153">
      <c r="A153" s="11" t="n"/>
      <c r="B153" s="9" t="n"/>
      <c r="C153" s="9" t="n"/>
      <c r="D153" s="12" t="n"/>
      <c r="E153" s="9" t="n"/>
      <c r="F153" s="9" t="n"/>
      <c r="G153" s="6">
        <f>IF(OR(F153="",F153="Pending"),"",IF(F153="Win",N(D153)*N(E153),IF(F153="Void",N(D153),0)))</f>
        <v/>
      </c>
      <c r="H153" s="6">
        <f>IF(G153="","",G153-N(D153))</f>
        <v/>
      </c>
      <c r="I153" s="6">
        <f>IF(H153="","",SUM($H$2:H153))</f>
        <v/>
      </c>
      <c r="J153" s="9" t="n"/>
    </row>
    <row r="154">
      <c r="A154" s="11" t="n"/>
      <c r="B154" s="9" t="n"/>
      <c r="C154" s="9" t="n"/>
      <c r="D154" s="12" t="n"/>
      <c r="E154" s="9" t="n"/>
      <c r="F154" s="9" t="n"/>
      <c r="G154" s="6">
        <f>IF(OR(F154="",F154="Pending"),"",IF(F154="Win",N(D154)*N(E154),IF(F154="Void",N(D154),0)))</f>
        <v/>
      </c>
      <c r="H154" s="6">
        <f>IF(G154="","",G154-N(D154))</f>
        <v/>
      </c>
      <c r="I154" s="6">
        <f>IF(H154="","",SUM($H$2:H154))</f>
        <v/>
      </c>
      <c r="J154" s="9" t="n"/>
    </row>
    <row r="155">
      <c r="A155" s="11" t="n"/>
      <c r="B155" s="9" t="n"/>
      <c r="C155" s="9" t="n"/>
      <c r="D155" s="12" t="n"/>
      <c r="E155" s="9" t="n"/>
      <c r="F155" s="9" t="n"/>
      <c r="G155" s="6">
        <f>IF(OR(F155="",F155="Pending"),"",IF(F155="Win",N(D155)*N(E155),IF(F155="Void",N(D155),0)))</f>
        <v/>
      </c>
      <c r="H155" s="6">
        <f>IF(G155="","",G155-N(D155))</f>
        <v/>
      </c>
      <c r="I155" s="6">
        <f>IF(H155="","",SUM($H$2:H155))</f>
        <v/>
      </c>
      <c r="J155" s="9" t="n"/>
    </row>
    <row r="156">
      <c r="A156" s="11" t="n"/>
      <c r="B156" s="9" t="n"/>
      <c r="C156" s="9" t="n"/>
      <c r="D156" s="12" t="n"/>
      <c r="E156" s="9" t="n"/>
      <c r="F156" s="9" t="n"/>
      <c r="G156" s="6">
        <f>IF(OR(F156="",F156="Pending"),"",IF(F156="Win",N(D156)*N(E156),IF(F156="Void",N(D156),0)))</f>
        <v/>
      </c>
      <c r="H156" s="6">
        <f>IF(G156="","",G156-N(D156))</f>
        <v/>
      </c>
      <c r="I156" s="6">
        <f>IF(H156="","",SUM($H$2:H156))</f>
        <v/>
      </c>
      <c r="J156" s="9" t="n"/>
    </row>
    <row r="157">
      <c r="A157" s="11" t="n"/>
      <c r="B157" s="9" t="n"/>
      <c r="C157" s="9" t="n"/>
      <c r="D157" s="12" t="n"/>
      <c r="E157" s="9" t="n"/>
      <c r="F157" s="9" t="n"/>
      <c r="G157" s="6">
        <f>IF(OR(F157="",F157="Pending"),"",IF(F157="Win",N(D157)*N(E157),IF(F157="Void",N(D157),0)))</f>
        <v/>
      </c>
      <c r="H157" s="6">
        <f>IF(G157="","",G157-N(D157))</f>
        <v/>
      </c>
      <c r="I157" s="6">
        <f>IF(H157="","",SUM($H$2:H157))</f>
        <v/>
      </c>
      <c r="J157" s="9" t="n"/>
    </row>
    <row r="158">
      <c r="A158" s="11" t="n"/>
      <c r="B158" s="9" t="n"/>
      <c r="C158" s="9" t="n"/>
      <c r="D158" s="12" t="n"/>
      <c r="E158" s="9" t="n"/>
      <c r="F158" s="9" t="n"/>
      <c r="G158" s="6">
        <f>IF(OR(F158="",F158="Pending"),"",IF(F158="Win",N(D158)*N(E158),IF(F158="Void",N(D158),0)))</f>
        <v/>
      </c>
      <c r="H158" s="6">
        <f>IF(G158="","",G158-N(D158))</f>
        <v/>
      </c>
      <c r="I158" s="6">
        <f>IF(H158="","",SUM($H$2:H158))</f>
        <v/>
      </c>
      <c r="J158" s="9" t="n"/>
    </row>
    <row r="159">
      <c r="A159" s="11" t="n"/>
      <c r="B159" s="9" t="n"/>
      <c r="C159" s="9" t="n"/>
      <c r="D159" s="12" t="n"/>
      <c r="E159" s="9" t="n"/>
      <c r="F159" s="9" t="n"/>
      <c r="G159" s="6">
        <f>IF(OR(F159="",F159="Pending"),"",IF(F159="Win",N(D159)*N(E159),IF(F159="Void",N(D159),0)))</f>
        <v/>
      </c>
      <c r="H159" s="6">
        <f>IF(G159="","",G159-N(D159))</f>
        <v/>
      </c>
      <c r="I159" s="6">
        <f>IF(H159="","",SUM($H$2:H159))</f>
        <v/>
      </c>
      <c r="J159" s="9" t="n"/>
    </row>
    <row r="160">
      <c r="A160" s="11" t="n"/>
      <c r="B160" s="9" t="n"/>
      <c r="C160" s="9" t="n"/>
      <c r="D160" s="12" t="n"/>
      <c r="E160" s="9" t="n"/>
      <c r="F160" s="9" t="n"/>
      <c r="G160" s="6">
        <f>IF(OR(F160="",F160="Pending"),"",IF(F160="Win",N(D160)*N(E160),IF(F160="Void",N(D160),0)))</f>
        <v/>
      </c>
      <c r="H160" s="6">
        <f>IF(G160="","",G160-N(D160))</f>
        <v/>
      </c>
      <c r="I160" s="6">
        <f>IF(H160="","",SUM($H$2:H160))</f>
        <v/>
      </c>
      <c r="J160" s="9" t="n"/>
    </row>
    <row r="161">
      <c r="A161" s="11" t="n"/>
      <c r="B161" s="9" t="n"/>
      <c r="C161" s="9" t="n"/>
      <c r="D161" s="12" t="n"/>
      <c r="E161" s="9" t="n"/>
      <c r="F161" s="9" t="n"/>
      <c r="G161" s="6">
        <f>IF(OR(F161="",F161="Pending"),"",IF(F161="Win",N(D161)*N(E161),IF(F161="Void",N(D161),0)))</f>
        <v/>
      </c>
      <c r="H161" s="6">
        <f>IF(G161="","",G161-N(D161))</f>
        <v/>
      </c>
      <c r="I161" s="6">
        <f>IF(H161="","",SUM($H$2:H161))</f>
        <v/>
      </c>
      <c r="J161" s="9" t="n"/>
    </row>
    <row r="162">
      <c r="A162" s="11" t="n"/>
      <c r="B162" s="9" t="n"/>
      <c r="C162" s="9" t="n"/>
      <c r="D162" s="12" t="n"/>
      <c r="E162" s="9" t="n"/>
      <c r="F162" s="9" t="n"/>
      <c r="G162" s="6">
        <f>IF(OR(F162="",F162="Pending"),"",IF(F162="Win",N(D162)*N(E162),IF(F162="Void",N(D162),0)))</f>
        <v/>
      </c>
      <c r="H162" s="6">
        <f>IF(G162="","",G162-N(D162))</f>
        <v/>
      </c>
      <c r="I162" s="6">
        <f>IF(H162="","",SUM($H$2:H162))</f>
        <v/>
      </c>
      <c r="J162" s="9" t="n"/>
    </row>
    <row r="163">
      <c r="A163" s="11" t="n"/>
      <c r="B163" s="9" t="n"/>
      <c r="C163" s="9" t="n"/>
      <c r="D163" s="12" t="n"/>
      <c r="E163" s="9" t="n"/>
      <c r="F163" s="9" t="n"/>
      <c r="G163" s="6">
        <f>IF(OR(F163="",F163="Pending"),"",IF(F163="Win",N(D163)*N(E163),IF(F163="Void",N(D163),0)))</f>
        <v/>
      </c>
      <c r="H163" s="6">
        <f>IF(G163="","",G163-N(D163))</f>
        <v/>
      </c>
      <c r="I163" s="6">
        <f>IF(H163="","",SUM($H$2:H163))</f>
        <v/>
      </c>
      <c r="J163" s="9" t="n"/>
    </row>
    <row r="164">
      <c r="A164" s="11" t="n"/>
      <c r="B164" s="9" t="n"/>
      <c r="C164" s="9" t="n"/>
      <c r="D164" s="12" t="n"/>
      <c r="E164" s="9" t="n"/>
      <c r="F164" s="9" t="n"/>
      <c r="G164" s="6">
        <f>IF(OR(F164="",F164="Pending"),"",IF(F164="Win",N(D164)*N(E164),IF(F164="Void",N(D164),0)))</f>
        <v/>
      </c>
      <c r="H164" s="6">
        <f>IF(G164="","",G164-N(D164))</f>
        <v/>
      </c>
      <c r="I164" s="6">
        <f>IF(H164="","",SUM($H$2:H164))</f>
        <v/>
      </c>
      <c r="J164" s="9" t="n"/>
    </row>
    <row r="165">
      <c r="A165" s="11" t="n"/>
      <c r="B165" s="9" t="n"/>
      <c r="C165" s="9" t="n"/>
      <c r="D165" s="12" t="n"/>
      <c r="E165" s="9" t="n"/>
      <c r="F165" s="9" t="n"/>
      <c r="G165" s="6">
        <f>IF(OR(F165="",F165="Pending"),"",IF(F165="Win",N(D165)*N(E165),IF(F165="Void",N(D165),0)))</f>
        <v/>
      </c>
      <c r="H165" s="6">
        <f>IF(G165="","",G165-N(D165))</f>
        <v/>
      </c>
      <c r="I165" s="6">
        <f>IF(H165="","",SUM($H$2:H165))</f>
        <v/>
      </c>
      <c r="J165" s="9" t="n"/>
    </row>
    <row r="166">
      <c r="A166" s="11" t="n"/>
      <c r="B166" s="9" t="n"/>
      <c r="C166" s="9" t="n"/>
      <c r="D166" s="12" t="n"/>
      <c r="E166" s="9" t="n"/>
      <c r="F166" s="9" t="n"/>
      <c r="G166" s="6">
        <f>IF(OR(F166="",F166="Pending"),"",IF(F166="Win",N(D166)*N(E166),IF(F166="Void",N(D166),0)))</f>
        <v/>
      </c>
      <c r="H166" s="6">
        <f>IF(G166="","",G166-N(D166))</f>
        <v/>
      </c>
      <c r="I166" s="6">
        <f>IF(H166="","",SUM($H$2:H166))</f>
        <v/>
      </c>
      <c r="J166" s="9" t="n"/>
    </row>
    <row r="167">
      <c r="A167" s="11" t="n"/>
      <c r="B167" s="9" t="n"/>
      <c r="C167" s="9" t="n"/>
      <c r="D167" s="12" t="n"/>
      <c r="E167" s="9" t="n"/>
      <c r="F167" s="9" t="n"/>
      <c r="G167" s="6">
        <f>IF(OR(F167="",F167="Pending"),"",IF(F167="Win",N(D167)*N(E167),IF(F167="Void",N(D167),0)))</f>
        <v/>
      </c>
      <c r="H167" s="6">
        <f>IF(G167="","",G167-N(D167))</f>
        <v/>
      </c>
      <c r="I167" s="6">
        <f>IF(H167="","",SUM($H$2:H167))</f>
        <v/>
      </c>
      <c r="J167" s="9" t="n"/>
    </row>
    <row r="168">
      <c r="A168" s="11" t="n"/>
      <c r="B168" s="9" t="n"/>
      <c r="C168" s="9" t="n"/>
      <c r="D168" s="12" t="n"/>
      <c r="E168" s="9" t="n"/>
      <c r="F168" s="9" t="n"/>
      <c r="G168" s="6">
        <f>IF(OR(F168="",F168="Pending"),"",IF(F168="Win",N(D168)*N(E168),IF(F168="Void",N(D168),0)))</f>
        <v/>
      </c>
      <c r="H168" s="6">
        <f>IF(G168="","",G168-N(D168))</f>
        <v/>
      </c>
      <c r="I168" s="6">
        <f>IF(H168="","",SUM($H$2:H168))</f>
        <v/>
      </c>
      <c r="J168" s="9" t="n"/>
    </row>
    <row r="169">
      <c r="A169" s="11" t="n"/>
      <c r="B169" s="9" t="n"/>
      <c r="C169" s="9" t="n"/>
      <c r="D169" s="12" t="n"/>
      <c r="E169" s="9" t="n"/>
      <c r="F169" s="9" t="n"/>
      <c r="G169" s="6">
        <f>IF(OR(F169="",F169="Pending"),"",IF(F169="Win",N(D169)*N(E169),IF(F169="Void",N(D169),0)))</f>
        <v/>
      </c>
      <c r="H169" s="6">
        <f>IF(G169="","",G169-N(D169))</f>
        <v/>
      </c>
      <c r="I169" s="6">
        <f>IF(H169="","",SUM($H$2:H169))</f>
        <v/>
      </c>
      <c r="J169" s="9" t="n"/>
    </row>
    <row r="170">
      <c r="A170" s="11" t="n"/>
      <c r="B170" s="9" t="n"/>
      <c r="C170" s="9" t="n"/>
      <c r="D170" s="12" t="n"/>
      <c r="E170" s="9" t="n"/>
      <c r="F170" s="9" t="n"/>
      <c r="G170" s="6">
        <f>IF(OR(F170="",F170="Pending"),"",IF(F170="Win",N(D170)*N(E170),IF(F170="Void",N(D170),0)))</f>
        <v/>
      </c>
      <c r="H170" s="6">
        <f>IF(G170="","",G170-N(D170))</f>
        <v/>
      </c>
      <c r="I170" s="6">
        <f>IF(H170="","",SUM($H$2:H170))</f>
        <v/>
      </c>
      <c r="J170" s="9" t="n"/>
    </row>
    <row r="171">
      <c r="A171" s="11" t="n"/>
      <c r="B171" s="9" t="n"/>
      <c r="C171" s="9" t="n"/>
      <c r="D171" s="12" t="n"/>
      <c r="E171" s="9" t="n"/>
      <c r="F171" s="9" t="n"/>
      <c r="G171" s="6">
        <f>IF(OR(F171="",F171="Pending"),"",IF(F171="Win",N(D171)*N(E171),IF(F171="Void",N(D171),0)))</f>
        <v/>
      </c>
      <c r="H171" s="6">
        <f>IF(G171="","",G171-N(D171))</f>
        <v/>
      </c>
      <c r="I171" s="6">
        <f>IF(H171="","",SUM($H$2:H171))</f>
        <v/>
      </c>
      <c r="J171" s="9" t="n"/>
    </row>
    <row r="172">
      <c r="A172" s="11" t="n"/>
      <c r="B172" s="9" t="n"/>
      <c r="C172" s="9" t="n"/>
      <c r="D172" s="12" t="n"/>
      <c r="E172" s="9" t="n"/>
      <c r="F172" s="9" t="n"/>
      <c r="G172" s="6">
        <f>IF(OR(F172="",F172="Pending"),"",IF(F172="Win",N(D172)*N(E172),IF(F172="Void",N(D172),0)))</f>
        <v/>
      </c>
      <c r="H172" s="6">
        <f>IF(G172="","",G172-N(D172))</f>
        <v/>
      </c>
      <c r="I172" s="6">
        <f>IF(H172="","",SUM($H$2:H172))</f>
        <v/>
      </c>
      <c r="J172" s="9" t="n"/>
    </row>
    <row r="173">
      <c r="A173" s="11" t="n"/>
      <c r="B173" s="9" t="n"/>
      <c r="C173" s="9" t="n"/>
      <c r="D173" s="12" t="n"/>
      <c r="E173" s="9" t="n"/>
      <c r="F173" s="9" t="n"/>
      <c r="G173" s="6">
        <f>IF(OR(F173="",F173="Pending"),"",IF(F173="Win",N(D173)*N(E173),IF(F173="Void",N(D173),0)))</f>
        <v/>
      </c>
      <c r="H173" s="6">
        <f>IF(G173="","",G173-N(D173))</f>
        <v/>
      </c>
      <c r="I173" s="6">
        <f>IF(H173="","",SUM($H$2:H173))</f>
        <v/>
      </c>
      <c r="J173" s="9" t="n"/>
    </row>
    <row r="174">
      <c r="A174" s="11" t="n"/>
      <c r="B174" s="9" t="n"/>
      <c r="C174" s="9" t="n"/>
      <c r="D174" s="12" t="n"/>
      <c r="E174" s="9" t="n"/>
      <c r="F174" s="9" t="n"/>
      <c r="G174" s="6">
        <f>IF(OR(F174="",F174="Pending"),"",IF(F174="Win",N(D174)*N(E174),IF(F174="Void",N(D174),0)))</f>
        <v/>
      </c>
      <c r="H174" s="6">
        <f>IF(G174="","",G174-N(D174))</f>
        <v/>
      </c>
      <c r="I174" s="6">
        <f>IF(H174="","",SUM($H$2:H174))</f>
        <v/>
      </c>
      <c r="J174" s="9" t="n"/>
    </row>
    <row r="175">
      <c r="A175" s="11" t="n"/>
      <c r="B175" s="9" t="n"/>
      <c r="C175" s="9" t="n"/>
      <c r="D175" s="12" t="n"/>
      <c r="E175" s="9" t="n"/>
      <c r="F175" s="9" t="n"/>
      <c r="G175" s="6">
        <f>IF(OR(F175="",F175="Pending"),"",IF(F175="Win",N(D175)*N(E175),IF(F175="Void",N(D175),0)))</f>
        <v/>
      </c>
      <c r="H175" s="6">
        <f>IF(G175="","",G175-N(D175))</f>
        <v/>
      </c>
      <c r="I175" s="6">
        <f>IF(H175="","",SUM($H$2:H175))</f>
        <v/>
      </c>
      <c r="J175" s="9" t="n"/>
    </row>
    <row r="176">
      <c r="A176" s="11" t="n"/>
      <c r="B176" s="9" t="n"/>
      <c r="C176" s="9" t="n"/>
      <c r="D176" s="12" t="n"/>
      <c r="E176" s="9" t="n"/>
      <c r="F176" s="9" t="n"/>
      <c r="G176" s="6">
        <f>IF(OR(F176="",F176="Pending"),"",IF(F176="Win",N(D176)*N(E176),IF(F176="Void",N(D176),0)))</f>
        <v/>
      </c>
      <c r="H176" s="6">
        <f>IF(G176="","",G176-N(D176))</f>
        <v/>
      </c>
      <c r="I176" s="6">
        <f>IF(H176="","",SUM($H$2:H176))</f>
        <v/>
      </c>
      <c r="J176" s="9" t="n"/>
    </row>
    <row r="177">
      <c r="A177" s="11" t="n"/>
      <c r="B177" s="9" t="n"/>
      <c r="C177" s="9" t="n"/>
      <c r="D177" s="12" t="n"/>
      <c r="E177" s="9" t="n"/>
      <c r="F177" s="9" t="n"/>
      <c r="G177" s="6">
        <f>IF(OR(F177="",F177="Pending"),"",IF(F177="Win",N(D177)*N(E177),IF(F177="Void",N(D177),0)))</f>
        <v/>
      </c>
      <c r="H177" s="6">
        <f>IF(G177="","",G177-N(D177))</f>
        <v/>
      </c>
      <c r="I177" s="6">
        <f>IF(H177="","",SUM($H$2:H177))</f>
        <v/>
      </c>
      <c r="J177" s="9" t="n"/>
    </row>
    <row r="178">
      <c r="A178" s="11" t="n"/>
      <c r="B178" s="9" t="n"/>
      <c r="C178" s="9" t="n"/>
      <c r="D178" s="12" t="n"/>
      <c r="E178" s="9" t="n"/>
      <c r="F178" s="9" t="n"/>
      <c r="G178" s="6">
        <f>IF(OR(F178="",F178="Pending"),"",IF(F178="Win",N(D178)*N(E178),IF(F178="Void",N(D178),0)))</f>
        <v/>
      </c>
      <c r="H178" s="6">
        <f>IF(G178="","",G178-N(D178))</f>
        <v/>
      </c>
      <c r="I178" s="6">
        <f>IF(H178="","",SUM($H$2:H178))</f>
        <v/>
      </c>
      <c r="J178" s="9" t="n"/>
    </row>
    <row r="179">
      <c r="A179" s="11" t="n"/>
      <c r="B179" s="9" t="n"/>
      <c r="C179" s="9" t="n"/>
      <c r="D179" s="12" t="n"/>
      <c r="E179" s="9" t="n"/>
      <c r="F179" s="9" t="n"/>
      <c r="G179" s="6">
        <f>IF(OR(F179="",F179="Pending"),"",IF(F179="Win",N(D179)*N(E179),IF(F179="Void",N(D179),0)))</f>
        <v/>
      </c>
      <c r="H179" s="6">
        <f>IF(G179="","",G179-N(D179))</f>
        <v/>
      </c>
      <c r="I179" s="6">
        <f>IF(H179="","",SUM($H$2:H179))</f>
        <v/>
      </c>
      <c r="J179" s="9" t="n"/>
    </row>
    <row r="180">
      <c r="A180" s="11" t="n"/>
      <c r="B180" s="9" t="n"/>
      <c r="C180" s="9" t="n"/>
      <c r="D180" s="12" t="n"/>
      <c r="E180" s="9" t="n"/>
      <c r="F180" s="9" t="n"/>
      <c r="G180" s="6">
        <f>IF(OR(F180="",F180="Pending"),"",IF(F180="Win",N(D180)*N(E180),IF(F180="Void",N(D180),0)))</f>
        <v/>
      </c>
      <c r="H180" s="6">
        <f>IF(G180="","",G180-N(D180))</f>
        <v/>
      </c>
      <c r="I180" s="6">
        <f>IF(H180="","",SUM($H$2:H180))</f>
        <v/>
      </c>
      <c r="J180" s="9" t="n"/>
    </row>
    <row r="181">
      <c r="A181" s="11" t="n"/>
      <c r="B181" s="9" t="n"/>
      <c r="C181" s="9" t="n"/>
      <c r="D181" s="12" t="n"/>
      <c r="E181" s="9" t="n"/>
      <c r="F181" s="9" t="n"/>
      <c r="G181" s="6">
        <f>IF(OR(F181="",F181="Pending"),"",IF(F181="Win",N(D181)*N(E181),IF(F181="Void",N(D181),0)))</f>
        <v/>
      </c>
      <c r="H181" s="6">
        <f>IF(G181="","",G181-N(D181))</f>
        <v/>
      </c>
      <c r="I181" s="6">
        <f>IF(H181="","",SUM($H$2:H181))</f>
        <v/>
      </c>
      <c r="J181" s="9" t="n"/>
    </row>
    <row r="182">
      <c r="A182" s="11" t="n"/>
      <c r="B182" s="9" t="n"/>
      <c r="C182" s="9" t="n"/>
      <c r="D182" s="12" t="n"/>
      <c r="E182" s="9" t="n"/>
      <c r="F182" s="9" t="n"/>
      <c r="G182" s="6">
        <f>IF(OR(F182="",F182="Pending"),"",IF(F182="Win",N(D182)*N(E182),IF(F182="Void",N(D182),0)))</f>
        <v/>
      </c>
      <c r="H182" s="6">
        <f>IF(G182="","",G182-N(D182))</f>
        <v/>
      </c>
      <c r="I182" s="6">
        <f>IF(H182="","",SUM($H$2:H182))</f>
        <v/>
      </c>
      <c r="J182" s="9" t="n"/>
    </row>
    <row r="183">
      <c r="A183" s="11" t="n"/>
      <c r="B183" s="9" t="n"/>
      <c r="C183" s="9" t="n"/>
      <c r="D183" s="12" t="n"/>
      <c r="E183" s="9" t="n"/>
      <c r="F183" s="9" t="n"/>
      <c r="G183" s="6">
        <f>IF(OR(F183="",F183="Pending"),"",IF(F183="Win",N(D183)*N(E183),IF(F183="Void",N(D183),0)))</f>
        <v/>
      </c>
      <c r="H183" s="6">
        <f>IF(G183="","",G183-N(D183))</f>
        <v/>
      </c>
      <c r="I183" s="6">
        <f>IF(H183="","",SUM($H$2:H183))</f>
        <v/>
      </c>
      <c r="J183" s="9" t="n"/>
    </row>
    <row r="184">
      <c r="A184" s="11" t="n"/>
      <c r="B184" s="9" t="n"/>
      <c r="C184" s="9" t="n"/>
      <c r="D184" s="12" t="n"/>
      <c r="E184" s="9" t="n"/>
      <c r="F184" s="9" t="n"/>
      <c r="G184" s="6">
        <f>IF(OR(F184="",F184="Pending"),"",IF(F184="Win",N(D184)*N(E184),IF(F184="Void",N(D184),0)))</f>
        <v/>
      </c>
      <c r="H184" s="6">
        <f>IF(G184="","",G184-N(D184))</f>
        <v/>
      </c>
      <c r="I184" s="6">
        <f>IF(H184="","",SUM($H$2:H184))</f>
        <v/>
      </c>
      <c r="J184" s="9" t="n"/>
    </row>
    <row r="185">
      <c r="A185" s="11" t="n"/>
      <c r="B185" s="9" t="n"/>
      <c r="C185" s="9" t="n"/>
      <c r="D185" s="12" t="n"/>
      <c r="E185" s="9" t="n"/>
      <c r="F185" s="9" t="n"/>
      <c r="G185" s="6">
        <f>IF(OR(F185="",F185="Pending"),"",IF(F185="Win",N(D185)*N(E185),IF(F185="Void",N(D185),0)))</f>
        <v/>
      </c>
      <c r="H185" s="6">
        <f>IF(G185="","",G185-N(D185))</f>
        <v/>
      </c>
      <c r="I185" s="6">
        <f>IF(H185="","",SUM($H$2:H185))</f>
        <v/>
      </c>
      <c r="J185" s="9" t="n"/>
    </row>
    <row r="186">
      <c r="A186" s="11" t="n"/>
      <c r="B186" s="9" t="n"/>
      <c r="C186" s="9" t="n"/>
      <c r="D186" s="12" t="n"/>
      <c r="E186" s="9" t="n"/>
      <c r="F186" s="9" t="n"/>
      <c r="G186" s="6">
        <f>IF(OR(F186="",F186="Pending"),"",IF(F186="Win",N(D186)*N(E186),IF(F186="Void",N(D186),0)))</f>
        <v/>
      </c>
      <c r="H186" s="6">
        <f>IF(G186="","",G186-N(D186))</f>
        <v/>
      </c>
      <c r="I186" s="6">
        <f>IF(H186="","",SUM($H$2:H186))</f>
        <v/>
      </c>
      <c r="J186" s="9" t="n"/>
    </row>
    <row r="187">
      <c r="A187" s="11" t="n"/>
      <c r="B187" s="9" t="n"/>
      <c r="C187" s="9" t="n"/>
      <c r="D187" s="12" t="n"/>
      <c r="E187" s="9" t="n"/>
      <c r="F187" s="9" t="n"/>
      <c r="G187" s="6">
        <f>IF(OR(F187="",F187="Pending"),"",IF(F187="Win",N(D187)*N(E187),IF(F187="Void",N(D187),0)))</f>
        <v/>
      </c>
      <c r="H187" s="6">
        <f>IF(G187="","",G187-N(D187))</f>
        <v/>
      </c>
      <c r="I187" s="6">
        <f>IF(H187="","",SUM($H$2:H187))</f>
        <v/>
      </c>
      <c r="J187" s="9" t="n"/>
    </row>
    <row r="188">
      <c r="A188" s="11" t="n"/>
      <c r="B188" s="9" t="n"/>
      <c r="C188" s="9" t="n"/>
      <c r="D188" s="12" t="n"/>
      <c r="E188" s="9" t="n"/>
      <c r="F188" s="9" t="n"/>
      <c r="G188" s="6">
        <f>IF(OR(F188="",F188="Pending"),"",IF(F188="Win",N(D188)*N(E188),IF(F188="Void",N(D188),0)))</f>
        <v/>
      </c>
      <c r="H188" s="6">
        <f>IF(G188="","",G188-N(D188))</f>
        <v/>
      </c>
      <c r="I188" s="6">
        <f>IF(H188="","",SUM($H$2:H188))</f>
        <v/>
      </c>
      <c r="J188" s="9" t="n"/>
    </row>
    <row r="189">
      <c r="A189" s="11" t="n"/>
      <c r="B189" s="9" t="n"/>
      <c r="C189" s="9" t="n"/>
      <c r="D189" s="12" t="n"/>
      <c r="E189" s="9" t="n"/>
      <c r="F189" s="9" t="n"/>
      <c r="G189" s="6">
        <f>IF(OR(F189="",F189="Pending"),"",IF(F189="Win",N(D189)*N(E189),IF(F189="Void",N(D189),0)))</f>
        <v/>
      </c>
      <c r="H189" s="6">
        <f>IF(G189="","",G189-N(D189))</f>
        <v/>
      </c>
      <c r="I189" s="6">
        <f>IF(H189="","",SUM($H$2:H189))</f>
        <v/>
      </c>
      <c r="J189" s="9" t="n"/>
    </row>
    <row r="190">
      <c r="A190" s="11" t="n"/>
      <c r="B190" s="9" t="n"/>
      <c r="C190" s="9" t="n"/>
      <c r="D190" s="12" t="n"/>
      <c r="E190" s="9" t="n"/>
      <c r="F190" s="9" t="n"/>
      <c r="G190" s="6">
        <f>IF(OR(F190="",F190="Pending"),"",IF(F190="Win",N(D190)*N(E190),IF(F190="Void",N(D190),0)))</f>
        <v/>
      </c>
      <c r="H190" s="6">
        <f>IF(G190="","",G190-N(D190))</f>
        <v/>
      </c>
      <c r="I190" s="6">
        <f>IF(H190="","",SUM($H$2:H190))</f>
        <v/>
      </c>
      <c r="J190" s="9" t="n"/>
    </row>
    <row r="191">
      <c r="A191" s="11" t="n"/>
      <c r="B191" s="9" t="n"/>
      <c r="C191" s="9" t="n"/>
      <c r="D191" s="12" t="n"/>
      <c r="E191" s="9" t="n"/>
      <c r="F191" s="9" t="n"/>
      <c r="G191" s="6">
        <f>IF(OR(F191="",F191="Pending"),"",IF(F191="Win",N(D191)*N(E191),IF(F191="Void",N(D191),0)))</f>
        <v/>
      </c>
      <c r="H191" s="6">
        <f>IF(G191="","",G191-N(D191))</f>
        <v/>
      </c>
      <c r="I191" s="6">
        <f>IF(H191="","",SUM($H$2:H191))</f>
        <v/>
      </c>
      <c r="J191" s="9" t="n"/>
    </row>
    <row r="192">
      <c r="A192" s="11" t="n"/>
      <c r="B192" s="9" t="n"/>
      <c r="C192" s="9" t="n"/>
      <c r="D192" s="12" t="n"/>
      <c r="E192" s="9" t="n"/>
      <c r="F192" s="9" t="n"/>
      <c r="G192" s="6">
        <f>IF(OR(F192="",F192="Pending"),"",IF(F192="Win",N(D192)*N(E192),IF(F192="Void",N(D192),0)))</f>
        <v/>
      </c>
      <c r="H192" s="6">
        <f>IF(G192="","",G192-N(D192))</f>
        <v/>
      </c>
      <c r="I192" s="6">
        <f>IF(H192="","",SUM($H$2:H192))</f>
        <v/>
      </c>
      <c r="J192" s="9" t="n"/>
    </row>
    <row r="193">
      <c r="A193" s="11" t="n"/>
      <c r="B193" s="9" t="n"/>
      <c r="C193" s="9" t="n"/>
      <c r="D193" s="12" t="n"/>
      <c r="E193" s="9" t="n"/>
      <c r="F193" s="9" t="n"/>
      <c r="G193" s="6">
        <f>IF(OR(F193="",F193="Pending"),"",IF(F193="Win",N(D193)*N(E193),IF(F193="Void",N(D193),0)))</f>
        <v/>
      </c>
      <c r="H193" s="6">
        <f>IF(G193="","",G193-N(D193))</f>
        <v/>
      </c>
      <c r="I193" s="6">
        <f>IF(H193="","",SUM($H$2:H193))</f>
        <v/>
      </c>
      <c r="J193" s="9" t="n"/>
    </row>
    <row r="194">
      <c r="A194" s="11" t="n"/>
      <c r="B194" s="9" t="n"/>
      <c r="C194" s="9" t="n"/>
      <c r="D194" s="12" t="n"/>
      <c r="E194" s="9" t="n"/>
      <c r="F194" s="9" t="n"/>
      <c r="G194" s="6">
        <f>IF(OR(F194="",F194="Pending"),"",IF(F194="Win",N(D194)*N(E194),IF(F194="Void",N(D194),0)))</f>
        <v/>
      </c>
      <c r="H194" s="6">
        <f>IF(G194="","",G194-N(D194))</f>
        <v/>
      </c>
      <c r="I194" s="6">
        <f>IF(H194="","",SUM($H$2:H194))</f>
        <v/>
      </c>
      <c r="J194" s="9" t="n"/>
    </row>
    <row r="195">
      <c r="A195" s="11" t="n"/>
      <c r="B195" s="9" t="n"/>
      <c r="C195" s="9" t="n"/>
      <c r="D195" s="12" t="n"/>
      <c r="E195" s="9" t="n"/>
      <c r="F195" s="9" t="n"/>
      <c r="G195" s="6">
        <f>IF(OR(F195="",F195="Pending"),"",IF(F195="Win",N(D195)*N(E195),IF(F195="Void",N(D195),0)))</f>
        <v/>
      </c>
      <c r="H195" s="6">
        <f>IF(G195="","",G195-N(D195))</f>
        <v/>
      </c>
      <c r="I195" s="6">
        <f>IF(H195="","",SUM($H$2:H195))</f>
        <v/>
      </c>
      <c r="J195" s="9" t="n"/>
    </row>
    <row r="196">
      <c r="A196" s="11" t="n"/>
      <c r="B196" s="9" t="n"/>
      <c r="C196" s="9" t="n"/>
      <c r="D196" s="12" t="n"/>
      <c r="E196" s="9" t="n"/>
      <c r="F196" s="9" t="n"/>
      <c r="G196" s="6">
        <f>IF(OR(F196="",F196="Pending"),"",IF(F196="Win",N(D196)*N(E196),IF(F196="Void",N(D196),0)))</f>
        <v/>
      </c>
      <c r="H196" s="6">
        <f>IF(G196="","",G196-N(D196))</f>
        <v/>
      </c>
      <c r="I196" s="6">
        <f>IF(H196="","",SUM($H$2:H196))</f>
        <v/>
      </c>
      <c r="J196" s="9" t="n"/>
    </row>
    <row r="197">
      <c r="A197" s="11" t="n"/>
      <c r="B197" s="9" t="n"/>
      <c r="C197" s="9" t="n"/>
      <c r="D197" s="12" t="n"/>
      <c r="E197" s="9" t="n"/>
      <c r="F197" s="9" t="n"/>
      <c r="G197" s="6">
        <f>IF(OR(F197="",F197="Pending"),"",IF(F197="Win",N(D197)*N(E197),IF(F197="Void",N(D197),0)))</f>
        <v/>
      </c>
      <c r="H197" s="6">
        <f>IF(G197="","",G197-N(D197))</f>
        <v/>
      </c>
      <c r="I197" s="6">
        <f>IF(H197="","",SUM($H$2:H197))</f>
        <v/>
      </c>
      <c r="J197" s="9" t="n"/>
    </row>
    <row r="198">
      <c r="A198" s="11" t="n"/>
      <c r="B198" s="9" t="n"/>
      <c r="C198" s="9" t="n"/>
      <c r="D198" s="12" t="n"/>
      <c r="E198" s="9" t="n"/>
      <c r="F198" s="9" t="n"/>
      <c r="G198" s="6">
        <f>IF(OR(F198="",F198="Pending"),"",IF(F198="Win",N(D198)*N(E198),IF(F198="Void",N(D198),0)))</f>
        <v/>
      </c>
      <c r="H198" s="6">
        <f>IF(G198="","",G198-N(D198))</f>
        <v/>
      </c>
      <c r="I198" s="6">
        <f>IF(H198="","",SUM($H$2:H198))</f>
        <v/>
      </c>
      <c r="J198" s="9" t="n"/>
    </row>
    <row r="199">
      <c r="A199" s="11" t="n"/>
      <c r="B199" s="9" t="n"/>
      <c r="C199" s="9" t="n"/>
      <c r="D199" s="12" t="n"/>
      <c r="E199" s="9" t="n"/>
      <c r="F199" s="9" t="n"/>
      <c r="G199" s="6">
        <f>IF(OR(F199="",F199="Pending"),"",IF(F199="Win",N(D199)*N(E199),IF(F199="Void",N(D199),0)))</f>
        <v/>
      </c>
      <c r="H199" s="6">
        <f>IF(G199="","",G199-N(D199))</f>
        <v/>
      </c>
      <c r="I199" s="6">
        <f>IF(H199="","",SUM($H$2:H199))</f>
        <v/>
      </c>
      <c r="J199" s="9" t="n"/>
    </row>
    <row r="200">
      <c r="A200" s="11" t="n"/>
      <c r="B200" s="9" t="n"/>
      <c r="C200" s="9" t="n"/>
      <c r="D200" s="12" t="n"/>
      <c r="E200" s="9" t="n"/>
      <c r="F200" s="9" t="n"/>
      <c r="G200" s="6">
        <f>IF(OR(F200="",F200="Pending"),"",IF(F200="Win",N(D200)*N(E200),IF(F200="Void",N(D200),0)))</f>
        <v/>
      </c>
      <c r="H200" s="6">
        <f>IF(G200="","",G200-N(D200))</f>
        <v/>
      </c>
      <c r="I200" s="6">
        <f>IF(H200="","",SUM($H$2:H200))</f>
        <v/>
      </c>
      <c r="J200" s="9" t="n"/>
    </row>
    <row r="201">
      <c r="A201" s="11" t="n"/>
      <c r="B201" s="9" t="n"/>
      <c r="C201" s="9" t="n"/>
      <c r="D201" s="12" t="n"/>
      <c r="E201" s="9" t="n"/>
      <c r="F201" s="9" t="n"/>
      <c r="G201" s="6">
        <f>IF(OR(F201="",F201="Pending"),"",IF(F201="Win",N(D201)*N(E201),IF(F201="Void",N(D201),0)))</f>
        <v/>
      </c>
      <c r="H201" s="6">
        <f>IF(G201="","",G201-N(D201))</f>
        <v/>
      </c>
      <c r="I201" s="6">
        <f>IF(H201="","",SUM($H$2:H201))</f>
        <v/>
      </c>
      <c r="J201" s="9" t="n"/>
    </row>
    <row r="202">
      <c r="A202" s="11" t="n"/>
      <c r="B202" s="9" t="n"/>
      <c r="C202" s="9" t="n"/>
      <c r="D202" s="12" t="n"/>
      <c r="E202" s="9" t="n"/>
      <c r="F202" s="9" t="n"/>
      <c r="G202" s="6">
        <f>IF(OR(F202="",F202="Pending"),"",IF(F202="Win",N(D202)*N(E202),IF(F202="Void",N(D202),0)))</f>
        <v/>
      </c>
      <c r="H202" s="6">
        <f>IF(G202="","",G202-N(D202))</f>
        <v/>
      </c>
      <c r="I202" s="6">
        <f>IF(H202="","",SUM($H$2:H202))</f>
        <v/>
      </c>
      <c r="J202" s="9" t="n"/>
    </row>
    <row r="203">
      <c r="A203" s="11" t="n"/>
      <c r="B203" s="9" t="n"/>
      <c r="C203" s="9" t="n"/>
      <c r="D203" s="12" t="n"/>
      <c r="E203" s="9" t="n"/>
      <c r="F203" s="9" t="n"/>
      <c r="G203" s="6">
        <f>IF(OR(F203="",F203="Pending"),"",IF(F203="Win",N(D203)*N(E203),IF(F203="Void",N(D203),0)))</f>
        <v/>
      </c>
      <c r="H203" s="6">
        <f>IF(G203="","",G203-N(D203))</f>
        <v/>
      </c>
      <c r="I203" s="6">
        <f>IF(H203="","",SUM($H$2:H203))</f>
        <v/>
      </c>
      <c r="J203" s="9" t="n"/>
    </row>
    <row r="204">
      <c r="A204" s="11" t="n"/>
      <c r="B204" s="9" t="n"/>
      <c r="C204" s="9" t="n"/>
      <c r="D204" s="12" t="n"/>
      <c r="E204" s="9" t="n"/>
      <c r="F204" s="9" t="n"/>
      <c r="G204" s="6">
        <f>IF(OR(F204="",F204="Pending"),"",IF(F204="Win",N(D204)*N(E204),IF(F204="Void",N(D204),0)))</f>
        <v/>
      </c>
      <c r="H204" s="6">
        <f>IF(G204="","",G204-N(D204))</f>
        <v/>
      </c>
      <c r="I204" s="6">
        <f>IF(H204="","",SUM($H$2:H204))</f>
        <v/>
      </c>
      <c r="J204" s="9" t="n"/>
    </row>
    <row r="205">
      <c r="A205" s="11" t="n"/>
      <c r="B205" s="9" t="n"/>
      <c r="C205" s="9" t="n"/>
      <c r="D205" s="12" t="n"/>
      <c r="E205" s="9" t="n"/>
      <c r="F205" s="9" t="n"/>
      <c r="G205" s="6">
        <f>IF(OR(F205="",F205="Pending"),"",IF(F205="Win",N(D205)*N(E205),IF(F205="Void",N(D205),0)))</f>
        <v/>
      </c>
      <c r="H205" s="6">
        <f>IF(G205="","",G205-N(D205))</f>
        <v/>
      </c>
      <c r="I205" s="6">
        <f>IF(H205="","",SUM($H$2:H205))</f>
        <v/>
      </c>
      <c r="J205" s="9" t="n"/>
    </row>
    <row r="206">
      <c r="A206" s="11" t="n"/>
      <c r="B206" s="9" t="n"/>
      <c r="C206" s="9" t="n"/>
      <c r="D206" s="12" t="n"/>
      <c r="E206" s="9" t="n"/>
      <c r="F206" s="9" t="n"/>
      <c r="G206" s="6">
        <f>IF(OR(F206="",F206="Pending"),"",IF(F206="Win",N(D206)*N(E206),IF(F206="Void",N(D206),0)))</f>
        <v/>
      </c>
      <c r="H206" s="6">
        <f>IF(G206="","",G206-N(D206))</f>
        <v/>
      </c>
      <c r="I206" s="6">
        <f>IF(H206="","",SUM($H$2:H206))</f>
        <v/>
      </c>
      <c r="J206" s="9" t="n"/>
    </row>
    <row r="207">
      <c r="A207" s="11" t="n"/>
      <c r="B207" s="9" t="n"/>
      <c r="C207" s="9" t="n"/>
      <c r="D207" s="12" t="n"/>
      <c r="E207" s="9" t="n"/>
      <c r="F207" s="9" t="n"/>
      <c r="G207" s="6">
        <f>IF(OR(F207="",F207="Pending"),"",IF(F207="Win",N(D207)*N(E207),IF(F207="Void",N(D207),0)))</f>
        <v/>
      </c>
      <c r="H207" s="6">
        <f>IF(G207="","",G207-N(D207))</f>
        <v/>
      </c>
      <c r="I207" s="6">
        <f>IF(H207="","",SUM($H$2:H207))</f>
        <v/>
      </c>
      <c r="J207" s="9" t="n"/>
    </row>
    <row r="208">
      <c r="A208" s="11" t="n"/>
      <c r="B208" s="9" t="n"/>
      <c r="C208" s="9" t="n"/>
      <c r="D208" s="12" t="n"/>
      <c r="E208" s="9" t="n"/>
      <c r="F208" s="9" t="n"/>
      <c r="G208" s="6">
        <f>IF(OR(F208="",F208="Pending"),"",IF(F208="Win",N(D208)*N(E208),IF(F208="Void",N(D208),0)))</f>
        <v/>
      </c>
      <c r="H208" s="6">
        <f>IF(G208="","",G208-N(D208))</f>
        <v/>
      </c>
      <c r="I208" s="6">
        <f>IF(H208="","",SUM($H$2:H208))</f>
        <v/>
      </c>
      <c r="J208" s="9" t="n"/>
    </row>
    <row r="209">
      <c r="A209" s="11" t="n"/>
      <c r="B209" s="9" t="n"/>
      <c r="C209" s="9" t="n"/>
      <c r="D209" s="12" t="n"/>
      <c r="E209" s="9" t="n"/>
      <c r="F209" s="9" t="n"/>
      <c r="G209" s="6">
        <f>IF(OR(F209="",F209="Pending"),"",IF(F209="Win",N(D209)*N(E209),IF(F209="Void",N(D209),0)))</f>
        <v/>
      </c>
      <c r="H209" s="6">
        <f>IF(G209="","",G209-N(D209))</f>
        <v/>
      </c>
      <c r="I209" s="6">
        <f>IF(H209="","",SUM($H$2:H209))</f>
        <v/>
      </c>
      <c r="J209" s="9" t="n"/>
    </row>
    <row r="210">
      <c r="A210" s="11" t="n"/>
      <c r="B210" s="9" t="n"/>
      <c r="C210" s="9" t="n"/>
      <c r="D210" s="12" t="n"/>
      <c r="E210" s="9" t="n"/>
      <c r="F210" s="9" t="n"/>
      <c r="G210" s="6">
        <f>IF(OR(F210="",F210="Pending"),"",IF(F210="Win",N(D210)*N(E210),IF(F210="Void",N(D210),0)))</f>
        <v/>
      </c>
      <c r="H210" s="6">
        <f>IF(G210="","",G210-N(D210))</f>
        <v/>
      </c>
      <c r="I210" s="6">
        <f>IF(H210="","",SUM($H$2:H210))</f>
        <v/>
      </c>
      <c r="J210" s="9" t="n"/>
    </row>
    <row r="211">
      <c r="A211" s="11" t="n"/>
      <c r="B211" s="9" t="n"/>
      <c r="C211" s="9" t="n"/>
      <c r="D211" s="12" t="n"/>
      <c r="E211" s="9" t="n"/>
      <c r="F211" s="9" t="n"/>
      <c r="G211" s="6">
        <f>IF(OR(F211="",F211="Pending"),"",IF(F211="Win",N(D211)*N(E211),IF(F211="Void",N(D211),0)))</f>
        <v/>
      </c>
      <c r="H211" s="6">
        <f>IF(G211="","",G211-N(D211))</f>
        <v/>
      </c>
      <c r="I211" s="6">
        <f>IF(H211="","",SUM($H$2:H211))</f>
        <v/>
      </c>
      <c r="J211" s="9" t="n"/>
    </row>
    <row r="212">
      <c r="A212" s="11" t="n"/>
      <c r="B212" s="9" t="n"/>
      <c r="C212" s="9" t="n"/>
      <c r="D212" s="12" t="n"/>
      <c r="E212" s="9" t="n"/>
      <c r="F212" s="9" t="n"/>
      <c r="G212" s="6">
        <f>IF(OR(F212="",F212="Pending"),"",IF(F212="Win",N(D212)*N(E212),IF(F212="Void",N(D212),0)))</f>
        <v/>
      </c>
      <c r="H212" s="6">
        <f>IF(G212="","",G212-N(D212))</f>
        <v/>
      </c>
      <c r="I212" s="6">
        <f>IF(H212="","",SUM($H$2:H212))</f>
        <v/>
      </c>
      <c r="J212" s="9" t="n"/>
    </row>
    <row r="213">
      <c r="A213" s="11" t="n"/>
      <c r="B213" s="9" t="n"/>
      <c r="C213" s="9" t="n"/>
      <c r="D213" s="12" t="n"/>
      <c r="E213" s="9" t="n"/>
      <c r="F213" s="9" t="n"/>
      <c r="G213" s="6">
        <f>IF(OR(F213="",F213="Pending"),"",IF(F213="Win",N(D213)*N(E213),IF(F213="Void",N(D213),0)))</f>
        <v/>
      </c>
      <c r="H213" s="6">
        <f>IF(G213="","",G213-N(D213))</f>
        <v/>
      </c>
      <c r="I213" s="6">
        <f>IF(H213="","",SUM($H$2:H213))</f>
        <v/>
      </c>
      <c r="J213" s="9" t="n"/>
    </row>
    <row r="214">
      <c r="A214" s="11" t="n"/>
      <c r="B214" s="9" t="n"/>
      <c r="C214" s="9" t="n"/>
      <c r="D214" s="12" t="n"/>
      <c r="E214" s="9" t="n"/>
      <c r="F214" s="9" t="n"/>
      <c r="G214" s="6">
        <f>IF(OR(F214="",F214="Pending"),"",IF(F214="Win",N(D214)*N(E214),IF(F214="Void",N(D214),0)))</f>
        <v/>
      </c>
      <c r="H214" s="6">
        <f>IF(G214="","",G214-N(D214))</f>
        <v/>
      </c>
      <c r="I214" s="6">
        <f>IF(H214="","",SUM($H$2:H214))</f>
        <v/>
      </c>
      <c r="J214" s="9" t="n"/>
    </row>
    <row r="215">
      <c r="A215" s="11" t="n"/>
      <c r="B215" s="9" t="n"/>
      <c r="C215" s="9" t="n"/>
      <c r="D215" s="12" t="n"/>
      <c r="E215" s="9" t="n"/>
      <c r="F215" s="9" t="n"/>
      <c r="G215" s="6">
        <f>IF(OR(F215="",F215="Pending"),"",IF(F215="Win",N(D215)*N(E215),IF(F215="Void",N(D215),0)))</f>
        <v/>
      </c>
      <c r="H215" s="6">
        <f>IF(G215="","",G215-N(D215))</f>
        <v/>
      </c>
      <c r="I215" s="6">
        <f>IF(H215="","",SUM($H$2:H215))</f>
        <v/>
      </c>
      <c r="J215" s="9" t="n"/>
    </row>
    <row r="216">
      <c r="A216" s="11" t="n"/>
      <c r="B216" s="9" t="n"/>
      <c r="C216" s="9" t="n"/>
      <c r="D216" s="12" t="n"/>
      <c r="E216" s="9" t="n"/>
      <c r="F216" s="9" t="n"/>
      <c r="G216" s="6">
        <f>IF(OR(F216="",F216="Pending"),"",IF(F216="Win",N(D216)*N(E216),IF(F216="Void",N(D216),0)))</f>
        <v/>
      </c>
      <c r="H216" s="6">
        <f>IF(G216="","",G216-N(D216))</f>
        <v/>
      </c>
      <c r="I216" s="6">
        <f>IF(H216="","",SUM($H$2:H216))</f>
        <v/>
      </c>
      <c r="J216" s="9" t="n"/>
    </row>
    <row r="217">
      <c r="A217" s="11" t="n"/>
      <c r="B217" s="9" t="n"/>
      <c r="C217" s="9" t="n"/>
      <c r="D217" s="12" t="n"/>
      <c r="E217" s="9" t="n"/>
      <c r="F217" s="9" t="n"/>
      <c r="G217" s="6">
        <f>IF(OR(F217="",F217="Pending"),"",IF(F217="Win",N(D217)*N(E217),IF(F217="Void",N(D217),0)))</f>
        <v/>
      </c>
      <c r="H217" s="6">
        <f>IF(G217="","",G217-N(D217))</f>
        <v/>
      </c>
      <c r="I217" s="6">
        <f>IF(H217="","",SUM($H$2:H217))</f>
        <v/>
      </c>
      <c r="J217" s="9" t="n"/>
    </row>
    <row r="218">
      <c r="A218" s="11" t="n"/>
      <c r="B218" s="9" t="n"/>
      <c r="C218" s="9" t="n"/>
      <c r="D218" s="12" t="n"/>
      <c r="E218" s="9" t="n"/>
      <c r="F218" s="9" t="n"/>
      <c r="G218" s="6">
        <f>IF(OR(F218="",F218="Pending"),"",IF(F218="Win",N(D218)*N(E218),IF(F218="Void",N(D218),0)))</f>
        <v/>
      </c>
      <c r="H218" s="6">
        <f>IF(G218="","",G218-N(D218))</f>
        <v/>
      </c>
      <c r="I218" s="6">
        <f>IF(H218="","",SUM($H$2:H218))</f>
        <v/>
      </c>
      <c r="J218" s="9" t="n"/>
    </row>
    <row r="219">
      <c r="A219" s="11" t="n"/>
      <c r="B219" s="9" t="n"/>
      <c r="C219" s="9" t="n"/>
      <c r="D219" s="12" t="n"/>
      <c r="E219" s="9" t="n"/>
      <c r="F219" s="9" t="n"/>
      <c r="G219" s="6">
        <f>IF(OR(F219="",F219="Pending"),"",IF(F219="Win",N(D219)*N(E219),IF(F219="Void",N(D219),0)))</f>
        <v/>
      </c>
      <c r="H219" s="6">
        <f>IF(G219="","",G219-N(D219))</f>
        <v/>
      </c>
      <c r="I219" s="6">
        <f>IF(H219="","",SUM($H$2:H219))</f>
        <v/>
      </c>
      <c r="J219" s="9" t="n"/>
    </row>
    <row r="220">
      <c r="A220" s="11" t="n"/>
      <c r="B220" s="9" t="n"/>
      <c r="C220" s="9" t="n"/>
      <c r="D220" s="12" t="n"/>
      <c r="E220" s="9" t="n"/>
      <c r="F220" s="9" t="n"/>
      <c r="G220" s="6">
        <f>IF(OR(F220="",F220="Pending"),"",IF(F220="Win",N(D220)*N(E220),IF(F220="Void",N(D220),0)))</f>
        <v/>
      </c>
      <c r="H220" s="6">
        <f>IF(G220="","",G220-N(D220))</f>
        <v/>
      </c>
      <c r="I220" s="6">
        <f>IF(H220="","",SUM($H$2:H220))</f>
        <v/>
      </c>
      <c r="J220" s="9" t="n"/>
    </row>
    <row r="221">
      <c r="A221" s="11" t="n"/>
      <c r="B221" s="9" t="n"/>
      <c r="C221" s="9" t="n"/>
      <c r="D221" s="12" t="n"/>
      <c r="E221" s="9" t="n"/>
      <c r="F221" s="9" t="n"/>
      <c r="G221" s="6">
        <f>IF(OR(F221="",F221="Pending"),"",IF(F221="Win",N(D221)*N(E221),IF(F221="Void",N(D221),0)))</f>
        <v/>
      </c>
      <c r="H221" s="6">
        <f>IF(G221="","",G221-N(D221))</f>
        <v/>
      </c>
      <c r="I221" s="6">
        <f>IF(H221="","",SUM($H$2:H221))</f>
        <v/>
      </c>
      <c r="J221" s="9" t="n"/>
    </row>
    <row r="222">
      <c r="A222" s="11" t="n"/>
      <c r="B222" s="9" t="n"/>
      <c r="C222" s="9" t="n"/>
      <c r="D222" s="12" t="n"/>
      <c r="E222" s="9" t="n"/>
      <c r="F222" s="9" t="n"/>
      <c r="G222" s="6">
        <f>IF(OR(F222="",F222="Pending"),"",IF(F222="Win",N(D222)*N(E222),IF(F222="Void",N(D222),0)))</f>
        <v/>
      </c>
      <c r="H222" s="6">
        <f>IF(G222="","",G222-N(D222))</f>
        <v/>
      </c>
      <c r="I222" s="6">
        <f>IF(H222="","",SUM($H$2:H222))</f>
        <v/>
      </c>
      <c r="J222" s="9" t="n"/>
    </row>
    <row r="223">
      <c r="A223" s="11" t="n"/>
      <c r="B223" s="9" t="n"/>
      <c r="C223" s="9" t="n"/>
      <c r="D223" s="12" t="n"/>
      <c r="E223" s="9" t="n"/>
      <c r="F223" s="9" t="n"/>
      <c r="G223" s="6">
        <f>IF(OR(F223="",F223="Pending"),"",IF(F223="Win",N(D223)*N(E223),IF(F223="Void",N(D223),0)))</f>
        <v/>
      </c>
      <c r="H223" s="6">
        <f>IF(G223="","",G223-N(D223))</f>
        <v/>
      </c>
      <c r="I223" s="6">
        <f>IF(H223="","",SUM($H$2:H223))</f>
        <v/>
      </c>
      <c r="J223" s="9" t="n"/>
    </row>
    <row r="224">
      <c r="A224" s="11" t="n"/>
      <c r="B224" s="9" t="n"/>
      <c r="C224" s="9" t="n"/>
      <c r="D224" s="12" t="n"/>
      <c r="E224" s="9" t="n"/>
      <c r="F224" s="9" t="n"/>
      <c r="G224" s="6">
        <f>IF(OR(F224="",F224="Pending"),"",IF(F224="Win",N(D224)*N(E224),IF(F224="Void",N(D224),0)))</f>
        <v/>
      </c>
      <c r="H224" s="6">
        <f>IF(G224="","",G224-N(D224))</f>
        <v/>
      </c>
      <c r="I224" s="6">
        <f>IF(H224="","",SUM($H$2:H224))</f>
        <v/>
      </c>
      <c r="J224" s="9" t="n"/>
    </row>
    <row r="225">
      <c r="A225" s="11" t="n"/>
      <c r="B225" s="9" t="n"/>
      <c r="C225" s="9" t="n"/>
      <c r="D225" s="12" t="n"/>
      <c r="E225" s="9" t="n"/>
      <c r="F225" s="9" t="n"/>
      <c r="G225" s="6">
        <f>IF(OR(F225="",F225="Pending"),"",IF(F225="Win",N(D225)*N(E225),IF(F225="Void",N(D225),0)))</f>
        <v/>
      </c>
      <c r="H225" s="6">
        <f>IF(G225="","",G225-N(D225))</f>
        <v/>
      </c>
      <c r="I225" s="6">
        <f>IF(H225="","",SUM($H$2:H225))</f>
        <v/>
      </c>
      <c r="J225" s="9" t="n"/>
    </row>
    <row r="226">
      <c r="A226" s="11" t="n"/>
      <c r="B226" s="9" t="n"/>
      <c r="C226" s="9" t="n"/>
      <c r="D226" s="12" t="n"/>
      <c r="E226" s="9" t="n"/>
      <c r="F226" s="9" t="n"/>
      <c r="G226" s="6">
        <f>IF(OR(F226="",F226="Pending"),"",IF(F226="Win",N(D226)*N(E226),IF(F226="Void",N(D226),0)))</f>
        <v/>
      </c>
      <c r="H226" s="6">
        <f>IF(G226="","",G226-N(D226))</f>
        <v/>
      </c>
      <c r="I226" s="6">
        <f>IF(H226="","",SUM($H$2:H226))</f>
        <v/>
      </c>
      <c r="J226" s="9" t="n"/>
    </row>
    <row r="227">
      <c r="A227" s="11" t="n"/>
      <c r="B227" s="9" t="n"/>
      <c r="C227" s="9" t="n"/>
      <c r="D227" s="12" t="n"/>
      <c r="E227" s="9" t="n"/>
      <c r="F227" s="9" t="n"/>
      <c r="G227" s="6">
        <f>IF(OR(F227="",F227="Pending"),"",IF(F227="Win",N(D227)*N(E227),IF(F227="Void",N(D227),0)))</f>
        <v/>
      </c>
      <c r="H227" s="6">
        <f>IF(G227="","",G227-N(D227))</f>
        <v/>
      </c>
      <c r="I227" s="6">
        <f>IF(H227="","",SUM($H$2:H227))</f>
        <v/>
      </c>
      <c r="J227" s="9" t="n"/>
    </row>
    <row r="228">
      <c r="A228" s="11" t="n"/>
      <c r="B228" s="9" t="n"/>
      <c r="C228" s="9" t="n"/>
      <c r="D228" s="12" t="n"/>
      <c r="E228" s="9" t="n"/>
      <c r="F228" s="9" t="n"/>
      <c r="G228" s="6">
        <f>IF(OR(F228="",F228="Pending"),"",IF(F228="Win",N(D228)*N(E228),IF(F228="Void",N(D228),0)))</f>
        <v/>
      </c>
      <c r="H228" s="6">
        <f>IF(G228="","",G228-N(D228))</f>
        <v/>
      </c>
      <c r="I228" s="6">
        <f>IF(H228="","",SUM($H$2:H228))</f>
        <v/>
      </c>
      <c r="J228" s="9" t="n"/>
    </row>
    <row r="229">
      <c r="A229" s="11" t="n"/>
      <c r="B229" s="9" t="n"/>
      <c r="C229" s="9" t="n"/>
      <c r="D229" s="12" t="n"/>
      <c r="E229" s="9" t="n"/>
      <c r="F229" s="9" t="n"/>
      <c r="G229" s="6">
        <f>IF(OR(F229="",F229="Pending"),"",IF(F229="Win",N(D229)*N(E229),IF(F229="Void",N(D229),0)))</f>
        <v/>
      </c>
      <c r="H229" s="6">
        <f>IF(G229="","",G229-N(D229))</f>
        <v/>
      </c>
      <c r="I229" s="6">
        <f>IF(H229="","",SUM($H$2:H229))</f>
        <v/>
      </c>
      <c r="J229" s="9" t="n"/>
    </row>
    <row r="230">
      <c r="A230" s="11" t="n"/>
      <c r="B230" s="9" t="n"/>
      <c r="C230" s="9" t="n"/>
      <c r="D230" s="12" t="n"/>
      <c r="E230" s="9" t="n"/>
      <c r="F230" s="9" t="n"/>
      <c r="G230" s="6">
        <f>IF(OR(F230="",F230="Pending"),"",IF(F230="Win",N(D230)*N(E230),IF(F230="Void",N(D230),0)))</f>
        <v/>
      </c>
      <c r="H230" s="6">
        <f>IF(G230="","",G230-N(D230))</f>
        <v/>
      </c>
      <c r="I230" s="6">
        <f>IF(H230="","",SUM($H$2:H230))</f>
        <v/>
      </c>
      <c r="J230" s="9" t="n"/>
    </row>
    <row r="231">
      <c r="A231" s="11" t="n"/>
      <c r="B231" s="9" t="n"/>
      <c r="C231" s="9" t="n"/>
      <c r="D231" s="12" t="n"/>
      <c r="E231" s="9" t="n"/>
      <c r="F231" s="9" t="n"/>
      <c r="G231" s="6">
        <f>IF(OR(F231="",F231="Pending"),"",IF(F231="Win",N(D231)*N(E231),IF(F231="Void",N(D231),0)))</f>
        <v/>
      </c>
      <c r="H231" s="6">
        <f>IF(G231="","",G231-N(D231))</f>
        <v/>
      </c>
      <c r="I231" s="6">
        <f>IF(H231="","",SUM($H$2:H231))</f>
        <v/>
      </c>
      <c r="J231" s="9" t="n"/>
    </row>
    <row r="232">
      <c r="A232" s="11" t="n"/>
      <c r="B232" s="9" t="n"/>
      <c r="C232" s="9" t="n"/>
      <c r="D232" s="12" t="n"/>
      <c r="E232" s="9" t="n"/>
      <c r="F232" s="9" t="n"/>
      <c r="G232" s="6">
        <f>IF(OR(F232="",F232="Pending"),"",IF(F232="Win",N(D232)*N(E232),IF(F232="Void",N(D232),0)))</f>
        <v/>
      </c>
      <c r="H232" s="6">
        <f>IF(G232="","",G232-N(D232))</f>
        <v/>
      </c>
      <c r="I232" s="6">
        <f>IF(H232="","",SUM($H$2:H232))</f>
        <v/>
      </c>
      <c r="J232" s="9" t="n"/>
    </row>
    <row r="233">
      <c r="A233" s="11" t="n"/>
      <c r="B233" s="9" t="n"/>
      <c r="C233" s="9" t="n"/>
      <c r="D233" s="12" t="n"/>
      <c r="E233" s="9" t="n"/>
      <c r="F233" s="9" t="n"/>
      <c r="G233" s="6">
        <f>IF(OR(F233="",F233="Pending"),"",IF(F233="Win",N(D233)*N(E233),IF(F233="Void",N(D233),0)))</f>
        <v/>
      </c>
      <c r="H233" s="6">
        <f>IF(G233="","",G233-N(D233))</f>
        <v/>
      </c>
      <c r="I233" s="6">
        <f>IF(H233="","",SUM($H$2:H233))</f>
        <v/>
      </c>
      <c r="J233" s="9" t="n"/>
    </row>
    <row r="234">
      <c r="A234" s="11" t="n"/>
      <c r="B234" s="9" t="n"/>
      <c r="C234" s="9" t="n"/>
      <c r="D234" s="12" t="n"/>
      <c r="E234" s="9" t="n"/>
      <c r="F234" s="9" t="n"/>
      <c r="G234" s="6">
        <f>IF(OR(F234="",F234="Pending"),"",IF(F234="Win",N(D234)*N(E234),IF(F234="Void",N(D234),0)))</f>
        <v/>
      </c>
      <c r="H234" s="6">
        <f>IF(G234="","",G234-N(D234))</f>
        <v/>
      </c>
      <c r="I234" s="6">
        <f>IF(H234="","",SUM($H$2:H234))</f>
        <v/>
      </c>
      <c r="J234" s="9" t="n"/>
    </row>
    <row r="235">
      <c r="A235" s="11" t="n"/>
      <c r="B235" s="9" t="n"/>
      <c r="C235" s="9" t="n"/>
      <c r="D235" s="12" t="n"/>
      <c r="E235" s="9" t="n"/>
      <c r="F235" s="9" t="n"/>
      <c r="G235" s="6">
        <f>IF(OR(F235="",F235="Pending"),"",IF(F235="Win",N(D235)*N(E235),IF(F235="Void",N(D235),0)))</f>
        <v/>
      </c>
      <c r="H235" s="6">
        <f>IF(G235="","",G235-N(D235))</f>
        <v/>
      </c>
      <c r="I235" s="6">
        <f>IF(H235="","",SUM($H$2:H235))</f>
        <v/>
      </c>
      <c r="J235" s="9" t="n"/>
    </row>
    <row r="236">
      <c r="A236" s="11" t="n"/>
      <c r="B236" s="9" t="n"/>
      <c r="C236" s="9" t="n"/>
      <c r="D236" s="12" t="n"/>
      <c r="E236" s="9" t="n"/>
      <c r="F236" s="9" t="n"/>
      <c r="G236" s="6">
        <f>IF(OR(F236="",F236="Pending"),"",IF(F236="Win",N(D236)*N(E236),IF(F236="Void",N(D236),0)))</f>
        <v/>
      </c>
      <c r="H236" s="6">
        <f>IF(G236="","",G236-N(D236))</f>
        <v/>
      </c>
      <c r="I236" s="6">
        <f>IF(H236="","",SUM($H$2:H236))</f>
        <v/>
      </c>
      <c r="J236" s="9" t="n"/>
    </row>
    <row r="237">
      <c r="A237" s="11" t="n"/>
      <c r="B237" s="9" t="n"/>
      <c r="C237" s="9" t="n"/>
      <c r="D237" s="12" t="n"/>
      <c r="E237" s="9" t="n"/>
      <c r="F237" s="9" t="n"/>
      <c r="G237" s="6">
        <f>IF(OR(F237="",F237="Pending"),"",IF(F237="Win",N(D237)*N(E237),IF(F237="Void",N(D237),0)))</f>
        <v/>
      </c>
      <c r="H237" s="6">
        <f>IF(G237="","",G237-N(D237))</f>
        <v/>
      </c>
      <c r="I237" s="6">
        <f>IF(H237="","",SUM($H$2:H237))</f>
        <v/>
      </c>
      <c r="J237" s="9" t="n"/>
    </row>
    <row r="238">
      <c r="A238" s="11" t="n"/>
      <c r="B238" s="9" t="n"/>
      <c r="C238" s="9" t="n"/>
      <c r="D238" s="12" t="n"/>
      <c r="E238" s="9" t="n"/>
      <c r="F238" s="9" t="n"/>
      <c r="G238" s="6">
        <f>IF(OR(F238="",F238="Pending"),"",IF(F238="Win",N(D238)*N(E238),IF(F238="Void",N(D238),0)))</f>
        <v/>
      </c>
      <c r="H238" s="6">
        <f>IF(G238="","",G238-N(D238))</f>
        <v/>
      </c>
      <c r="I238" s="6">
        <f>IF(H238="","",SUM($H$2:H238))</f>
        <v/>
      </c>
      <c r="J238" s="9" t="n"/>
    </row>
    <row r="239">
      <c r="A239" s="11" t="n"/>
      <c r="B239" s="9" t="n"/>
      <c r="C239" s="9" t="n"/>
      <c r="D239" s="12" t="n"/>
      <c r="E239" s="9" t="n"/>
      <c r="F239" s="9" t="n"/>
      <c r="G239" s="6">
        <f>IF(OR(F239="",F239="Pending"),"",IF(F239="Win",N(D239)*N(E239),IF(F239="Void",N(D239),0)))</f>
        <v/>
      </c>
      <c r="H239" s="6">
        <f>IF(G239="","",G239-N(D239))</f>
        <v/>
      </c>
      <c r="I239" s="6">
        <f>IF(H239="","",SUM($H$2:H239))</f>
        <v/>
      </c>
      <c r="J239" s="9" t="n"/>
    </row>
    <row r="240">
      <c r="A240" s="11" t="n"/>
      <c r="B240" s="9" t="n"/>
      <c r="C240" s="9" t="n"/>
      <c r="D240" s="12" t="n"/>
      <c r="E240" s="9" t="n"/>
      <c r="F240" s="9" t="n"/>
      <c r="G240" s="6">
        <f>IF(OR(F240="",F240="Pending"),"",IF(F240="Win",N(D240)*N(E240),IF(F240="Void",N(D240),0)))</f>
        <v/>
      </c>
      <c r="H240" s="6">
        <f>IF(G240="","",G240-N(D240))</f>
        <v/>
      </c>
      <c r="I240" s="6">
        <f>IF(H240="","",SUM($H$2:H240))</f>
        <v/>
      </c>
      <c r="J240" s="9" t="n"/>
    </row>
    <row r="241">
      <c r="A241" s="11" t="n"/>
      <c r="B241" s="9" t="n"/>
      <c r="C241" s="9" t="n"/>
      <c r="D241" s="12" t="n"/>
      <c r="E241" s="9" t="n"/>
      <c r="F241" s="9" t="n"/>
      <c r="G241" s="6">
        <f>IF(OR(F241="",F241="Pending"),"",IF(F241="Win",N(D241)*N(E241),IF(F241="Void",N(D241),0)))</f>
        <v/>
      </c>
      <c r="H241" s="6">
        <f>IF(G241="","",G241-N(D241))</f>
        <v/>
      </c>
      <c r="I241" s="6">
        <f>IF(H241="","",SUM($H$2:H241))</f>
        <v/>
      </c>
      <c r="J241" s="9" t="n"/>
    </row>
    <row r="242">
      <c r="A242" s="11" t="n"/>
      <c r="B242" s="9" t="n"/>
      <c r="C242" s="9" t="n"/>
      <c r="D242" s="12" t="n"/>
      <c r="E242" s="9" t="n"/>
      <c r="F242" s="9" t="n"/>
      <c r="G242" s="6">
        <f>IF(OR(F242="",F242="Pending"),"",IF(F242="Win",N(D242)*N(E242),IF(F242="Void",N(D242),0)))</f>
        <v/>
      </c>
      <c r="H242" s="6">
        <f>IF(G242="","",G242-N(D242))</f>
        <v/>
      </c>
      <c r="I242" s="6">
        <f>IF(H242="","",SUM($H$2:H242))</f>
        <v/>
      </c>
      <c r="J242" s="9" t="n"/>
    </row>
    <row r="243">
      <c r="A243" s="11" t="n"/>
      <c r="B243" s="9" t="n"/>
      <c r="C243" s="9" t="n"/>
      <c r="D243" s="12" t="n"/>
      <c r="E243" s="9" t="n"/>
      <c r="F243" s="9" t="n"/>
      <c r="G243" s="6">
        <f>IF(OR(F243="",F243="Pending"),"",IF(F243="Win",N(D243)*N(E243),IF(F243="Void",N(D243),0)))</f>
        <v/>
      </c>
      <c r="H243" s="6">
        <f>IF(G243="","",G243-N(D243))</f>
        <v/>
      </c>
      <c r="I243" s="6">
        <f>IF(H243="","",SUM($H$2:H243))</f>
        <v/>
      </c>
      <c r="J243" s="9" t="n"/>
    </row>
    <row r="244">
      <c r="A244" s="11" t="n"/>
      <c r="B244" s="9" t="n"/>
      <c r="C244" s="9" t="n"/>
      <c r="D244" s="12" t="n"/>
      <c r="E244" s="9" t="n"/>
      <c r="F244" s="9" t="n"/>
      <c r="G244" s="6">
        <f>IF(OR(F244="",F244="Pending"),"",IF(F244="Win",N(D244)*N(E244),IF(F244="Void",N(D244),0)))</f>
        <v/>
      </c>
      <c r="H244" s="6">
        <f>IF(G244="","",G244-N(D244))</f>
        <v/>
      </c>
      <c r="I244" s="6">
        <f>IF(H244="","",SUM($H$2:H244))</f>
        <v/>
      </c>
      <c r="J244" s="9" t="n"/>
    </row>
    <row r="245">
      <c r="A245" s="11" t="n"/>
      <c r="B245" s="9" t="n"/>
      <c r="C245" s="9" t="n"/>
      <c r="D245" s="12" t="n"/>
      <c r="E245" s="9" t="n"/>
      <c r="F245" s="9" t="n"/>
      <c r="G245" s="6">
        <f>IF(OR(F245="",F245="Pending"),"",IF(F245="Win",N(D245)*N(E245),IF(F245="Void",N(D245),0)))</f>
        <v/>
      </c>
      <c r="H245" s="6">
        <f>IF(G245="","",G245-N(D245))</f>
        <v/>
      </c>
      <c r="I245" s="6">
        <f>IF(H245="","",SUM($H$2:H245))</f>
        <v/>
      </c>
      <c r="J245" s="9" t="n"/>
    </row>
    <row r="246">
      <c r="A246" s="11" t="n"/>
      <c r="B246" s="9" t="n"/>
      <c r="C246" s="9" t="n"/>
      <c r="D246" s="12" t="n"/>
      <c r="E246" s="9" t="n"/>
      <c r="F246" s="9" t="n"/>
      <c r="G246" s="6">
        <f>IF(OR(F246="",F246="Pending"),"",IF(F246="Win",N(D246)*N(E246),IF(F246="Void",N(D246),0)))</f>
        <v/>
      </c>
      <c r="H246" s="6">
        <f>IF(G246="","",G246-N(D246))</f>
        <v/>
      </c>
      <c r="I246" s="6">
        <f>IF(H246="","",SUM($H$2:H246))</f>
        <v/>
      </c>
      <c r="J246" s="9" t="n"/>
    </row>
    <row r="247">
      <c r="A247" s="11" t="n"/>
      <c r="B247" s="9" t="n"/>
      <c r="C247" s="9" t="n"/>
      <c r="D247" s="12" t="n"/>
      <c r="E247" s="9" t="n"/>
      <c r="F247" s="9" t="n"/>
      <c r="G247" s="6">
        <f>IF(OR(F247="",F247="Pending"),"",IF(F247="Win",N(D247)*N(E247),IF(F247="Void",N(D247),0)))</f>
        <v/>
      </c>
      <c r="H247" s="6">
        <f>IF(G247="","",G247-N(D247))</f>
        <v/>
      </c>
      <c r="I247" s="6">
        <f>IF(H247="","",SUM($H$2:H247))</f>
        <v/>
      </c>
      <c r="J247" s="9" t="n"/>
    </row>
    <row r="248">
      <c r="A248" s="11" t="n"/>
      <c r="B248" s="9" t="n"/>
      <c r="C248" s="9" t="n"/>
      <c r="D248" s="12" t="n"/>
      <c r="E248" s="9" t="n"/>
      <c r="F248" s="9" t="n"/>
      <c r="G248" s="6">
        <f>IF(OR(F248="",F248="Pending"),"",IF(F248="Win",N(D248)*N(E248),IF(F248="Void",N(D248),0)))</f>
        <v/>
      </c>
      <c r="H248" s="6">
        <f>IF(G248="","",G248-N(D248))</f>
        <v/>
      </c>
      <c r="I248" s="6">
        <f>IF(H248="","",SUM($H$2:H248))</f>
        <v/>
      </c>
      <c r="J248" s="9" t="n"/>
    </row>
    <row r="249">
      <c r="A249" s="11" t="n"/>
      <c r="B249" s="9" t="n"/>
      <c r="C249" s="9" t="n"/>
      <c r="D249" s="12" t="n"/>
      <c r="E249" s="9" t="n"/>
      <c r="F249" s="9" t="n"/>
      <c r="G249" s="6">
        <f>IF(OR(F249="",F249="Pending"),"",IF(F249="Win",N(D249)*N(E249),IF(F249="Void",N(D249),0)))</f>
        <v/>
      </c>
      <c r="H249" s="6">
        <f>IF(G249="","",G249-N(D249))</f>
        <v/>
      </c>
      <c r="I249" s="6">
        <f>IF(H249="","",SUM($H$2:H249))</f>
        <v/>
      </c>
      <c r="J249" s="9" t="n"/>
    </row>
    <row r="250">
      <c r="A250" s="11" t="n"/>
      <c r="B250" s="9" t="n"/>
      <c r="C250" s="9" t="n"/>
      <c r="D250" s="12" t="n"/>
      <c r="E250" s="9" t="n"/>
      <c r="F250" s="9" t="n"/>
      <c r="G250" s="6">
        <f>IF(OR(F250="",F250="Pending"),"",IF(F250="Win",N(D250)*N(E250),IF(F250="Void",N(D250),0)))</f>
        <v/>
      </c>
      <c r="H250" s="6">
        <f>IF(G250="","",G250-N(D250))</f>
        <v/>
      </c>
      <c r="I250" s="6">
        <f>IF(H250="","",SUM($H$2:H250))</f>
        <v/>
      </c>
      <c r="J250" s="9" t="n"/>
    </row>
    <row r="251">
      <c r="A251" s="11" t="n"/>
      <c r="B251" s="9" t="n"/>
      <c r="C251" s="9" t="n"/>
      <c r="D251" s="12" t="n"/>
      <c r="E251" s="9" t="n"/>
      <c r="F251" s="9" t="n"/>
      <c r="G251" s="6">
        <f>IF(OR(F251="",F251="Pending"),"",IF(F251="Win",N(D251)*N(E251),IF(F251="Void",N(D251),0)))</f>
        <v/>
      </c>
      <c r="H251" s="6">
        <f>IF(G251="","",G251-N(D251))</f>
        <v/>
      </c>
      <c r="I251" s="6">
        <f>IF(H251="","",SUM($H$2:H251))</f>
        <v/>
      </c>
      <c r="J251" s="9" t="n"/>
    </row>
    <row r="252">
      <c r="A252" s="11" t="n"/>
      <c r="B252" s="9" t="n"/>
      <c r="C252" s="9" t="n"/>
      <c r="D252" s="12" t="n"/>
      <c r="E252" s="9" t="n"/>
      <c r="F252" s="9" t="n"/>
      <c r="G252" s="6">
        <f>IF(OR(F252="",F252="Pending"),"",IF(F252="Win",N(D252)*N(E252),IF(F252="Void",N(D252),0)))</f>
        <v/>
      </c>
      <c r="H252" s="6">
        <f>IF(G252="","",G252-N(D252))</f>
        <v/>
      </c>
      <c r="I252" s="6">
        <f>IF(H252="","",SUM($H$2:H252))</f>
        <v/>
      </c>
      <c r="J252" s="9" t="n"/>
    </row>
    <row r="253">
      <c r="A253" s="11" t="n"/>
      <c r="B253" s="9" t="n"/>
      <c r="C253" s="9" t="n"/>
      <c r="D253" s="12" t="n"/>
      <c r="E253" s="9" t="n"/>
      <c r="F253" s="9" t="n"/>
      <c r="G253" s="6">
        <f>IF(OR(F253="",F253="Pending"),"",IF(F253="Win",N(D253)*N(E253),IF(F253="Void",N(D253),0)))</f>
        <v/>
      </c>
      <c r="H253" s="6">
        <f>IF(G253="","",G253-N(D253))</f>
        <v/>
      </c>
      <c r="I253" s="6">
        <f>IF(H253="","",SUM($H$2:H253))</f>
        <v/>
      </c>
      <c r="J253" s="9" t="n"/>
    </row>
    <row r="254">
      <c r="A254" s="11" t="n"/>
      <c r="B254" s="9" t="n"/>
      <c r="C254" s="9" t="n"/>
      <c r="D254" s="12" t="n"/>
      <c r="E254" s="9" t="n"/>
      <c r="F254" s="9" t="n"/>
      <c r="G254" s="6">
        <f>IF(OR(F254="",F254="Pending"),"",IF(F254="Win",N(D254)*N(E254),IF(F254="Void",N(D254),0)))</f>
        <v/>
      </c>
      <c r="H254" s="6">
        <f>IF(G254="","",G254-N(D254))</f>
        <v/>
      </c>
      <c r="I254" s="6">
        <f>IF(H254="","",SUM($H$2:H254))</f>
        <v/>
      </c>
      <c r="J254" s="9" t="n"/>
    </row>
    <row r="255">
      <c r="A255" s="11" t="n"/>
      <c r="B255" s="9" t="n"/>
      <c r="C255" s="9" t="n"/>
      <c r="D255" s="12" t="n"/>
      <c r="E255" s="9" t="n"/>
      <c r="F255" s="9" t="n"/>
      <c r="G255" s="6">
        <f>IF(OR(F255="",F255="Pending"),"",IF(F255="Win",N(D255)*N(E255),IF(F255="Void",N(D255),0)))</f>
        <v/>
      </c>
      <c r="H255" s="6">
        <f>IF(G255="","",G255-N(D255))</f>
        <v/>
      </c>
      <c r="I255" s="6">
        <f>IF(H255="","",SUM($H$2:H255))</f>
        <v/>
      </c>
      <c r="J255" s="9" t="n"/>
    </row>
    <row r="256">
      <c r="A256" s="11" t="n"/>
      <c r="B256" s="9" t="n"/>
      <c r="C256" s="9" t="n"/>
      <c r="D256" s="12" t="n"/>
      <c r="E256" s="9" t="n"/>
      <c r="F256" s="9" t="n"/>
      <c r="G256" s="6">
        <f>IF(OR(F256="",F256="Pending"),"",IF(F256="Win",N(D256)*N(E256),IF(F256="Void",N(D256),0)))</f>
        <v/>
      </c>
      <c r="H256" s="6">
        <f>IF(G256="","",G256-N(D256))</f>
        <v/>
      </c>
      <c r="I256" s="6">
        <f>IF(H256="","",SUM($H$2:H256))</f>
        <v/>
      </c>
      <c r="J256" s="9" t="n"/>
    </row>
    <row r="257">
      <c r="A257" s="11" t="n"/>
      <c r="B257" s="9" t="n"/>
      <c r="C257" s="9" t="n"/>
      <c r="D257" s="12" t="n"/>
      <c r="E257" s="9" t="n"/>
      <c r="F257" s="9" t="n"/>
      <c r="G257" s="6">
        <f>IF(OR(F257="",F257="Pending"),"",IF(F257="Win",N(D257)*N(E257),IF(F257="Void",N(D257),0)))</f>
        <v/>
      </c>
      <c r="H257" s="6">
        <f>IF(G257="","",G257-N(D257))</f>
        <v/>
      </c>
      <c r="I257" s="6">
        <f>IF(H257="","",SUM($H$2:H257))</f>
        <v/>
      </c>
      <c r="J257" s="9" t="n"/>
    </row>
    <row r="258">
      <c r="A258" s="11" t="n"/>
      <c r="B258" s="9" t="n"/>
      <c r="C258" s="9" t="n"/>
      <c r="D258" s="12" t="n"/>
      <c r="E258" s="9" t="n"/>
      <c r="F258" s="9" t="n"/>
      <c r="G258" s="6">
        <f>IF(OR(F258="",F258="Pending"),"",IF(F258="Win",N(D258)*N(E258),IF(F258="Void",N(D258),0)))</f>
        <v/>
      </c>
      <c r="H258" s="6">
        <f>IF(G258="","",G258-N(D258))</f>
        <v/>
      </c>
      <c r="I258" s="6">
        <f>IF(H258="","",SUM($H$2:H258))</f>
        <v/>
      </c>
      <c r="J258" s="9" t="n"/>
    </row>
    <row r="259">
      <c r="A259" s="11" t="n"/>
      <c r="B259" s="9" t="n"/>
      <c r="C259" s="9" t="n"/>
      <c r="D259" s="12" t="n"/>
      <c r="E259" s="9" t="n"/>
      <c r="F259" s="9" t="n"/>
      <c r="G259" s="6">
        <f>IF(OR(F259="",F259="Pending"),"",IF(F259="Win",N(D259)*N(E259),IF(F259="Void",N(D259),0)))</f>
        <v/>
      </c>
      <c r="H259" s="6">
        <f>IF(G259="","",G259-N(D259))</f>
        <v/>
      </c>
      <c r="I259" s="6">
        <f>IF(H259="","",SUM($H$2:H259))</f>
        <v/>
      </c>
      <c r="J259" s="9" t="n"/>
    </row>
    <row r="260">
      <c r="A260" s="11" t="n"/>
      <c r="B260" s="9" t="n"/>
      <c r="C260" s="9" t="n"/>
      <c r="D260" s="12" t="n"/>
      <c r="E260" s="9" t="n"/>
      <c r="F260" s="9" t="n"/>
      <c r="G260" s="6">
        <f>IF(OR(F260="",F260="Pending"),"",IF(F260="Win",N(D260)*N(E260),IF(F260="Void",N(D260),0)))</f>
        <v/>
      </c>
      <c r="H260" s="6">
        <f>IF(G260="","",G260-N(D260))</f>
        <v/>
      </c>
      <c r="I260" s="6">
        <f>IF(H260="","",SUM($H$2:H260))</f>
        <v/>
      </c>
      <c r="J260" s="9" t="n"/>
    </row>
    <row r="261">
      <c r="A261" s="11" t="n"/>
      <c r="B261" s="9" t="n"/>
      <c r="C261" s="9" t="n"/>
      <c r="D261" s="12" t="n"/>
      <c r="E261" s="9" t="n"/>
      <c r="F261" s="9" t="n"/>
      <c r="G261" s="6">
        <f>IF(OR(F261="",F261="Pending"),"",IF(F261="Win",N(D261)*N(E261),IF(F261="Void",N(D261),0)))</f>
        <v/>
      </c>
      <c r="H261" s="6">
        <f>IF(G261="","",G261-N(D261))</f>
        <v/>
      </c>
      <c r="I261" s="6">
        <f>IF(H261="","",SUM($H$2:H261))</f>
        <v/>
      </c>
      <c r="J261" s="9" t="n"/>
    </row>
    <row r="262">
      <c r="A262" s="11" t="n"/>
      <c r="B262" s="9" t="n"/>
      <c r="C262" s="9" t="n"/>
      <c r="D262" s="12" t="n"/>
      <c r="E262" s="9" t="n"/>
      <c r="F262" s="9" t="n"/>
      <c r="G262" s="6">
        <f>IF(OR(F262="",F262="Pending"),"",IF(F262="Win",N(D262)*N(E262),IF(F262="Void",N(D262),0)))</f>
        <v/>
      </c>
      <c r="H262" s="6">
        <f>IF(G262="","",G262-N(D262))</f>
        <v/>
      </c>
      <c r="I262" s="6">
        <f>IF(H262="","",SUM($H$2:H262))</f>
        <v/>
      </c>
      <c r="J262" s="9" t="n"/>
    </row>
    <row r="263">
      <c r="A263" s="11" t="n"/>
      <c r="B263" s="9" t="n"/>
      <c r="C263" s="9" t="n"/>
      <c r="D263" s="12" t="n"/>
      <c r="E263" s="9" t="n"/>
      <c r="F263" s="9" t="n"/>
      <c r="G263" s="6">
        <f>IF(OR(F263="",F263="Pending"),"",IF(F263="Win",N(D263)*N(E263),IF(F263="Void",N(D263),0)))</f>
        <v/>
      </c>
      <c r="H263" s="6">
        <f>IF(G263="","",G263-N(D263))</f>
        <v/>
      </c>
      <c r="I263" s="6">
        <f>IF(H263="","",SUM($H$2:H263))</f>
        <v/>
      </c>
      <c r="J263" s="9" t="n"/>
    </row>
    <row r="264">
      <c r="A264" s="11" t="n"/>
      <c r="B264" s="9" t="n"/>
      <c r="C264" s="9" t="n"/>
      <c r="D264" s="12" t="n"/>
      <c r="E264" s="9" t="n"/>
      <c r="F264" s="9" t="n"/>
      <c r="G264" s="6">
        <f>IF(OR(F264="",F264="Pending"),"",IF(F264="Win",N(D264)*N(E264),IF(F264="Void",N(D264),0)))</f>
        <v/>
      </c>
      <c r="H264" s="6">
        <f>IF(G264="","",G264-N(D264))</f>
        <v/>
      </c>
      <c r="I264" s="6">
        <f>IF(H264="","",SUM($H$2:H264))</f>
        <v/>
      </c>
      <c r="J264" s="9" t="n"/>
    </row>
    <row r="265">
      <c r="A265" s="11" t="n"/>
      <c r="B265" s="9" t="n"/>
      <c r="C265" s="9" t="n"/>
      <c r="D265" s="12" t="n"/>
      <c r="E265" s="9" t="n"/>
      <c r="F265" s="9" t="n"/>
      <c r="G265" s="6">
        <f>IF(OR(F265="",F265="Pending"),"",IF(F265="Win",N(D265)*N(E265),IF(F265="Void",N(D265),0)))</f>
        <v/>
      </c>
      <c r="H265" s="6">
        <f>IF(G265="","",G265-N(D265))</f>
        <v/>
      </c>
      <c r="I265" s="6">
        <f>IF(H265="","",SUM($H$2:H265))</f>
        <v/>
      </c>
      <c r="J265" s="9" t="n"/>
    </row>
    <row r="266">
      <c r="A266" s="11" t="n"/>
      <c r="B266" s="9" t="n"/>
      <c r="C266" s="9" t="n"/>
      <c r="D266" s="12" t="n"/>
      <c r="E266" s="9" t="n"/>
      <c r="F266" s="9" t="n"/>
      <c r="G266" s="6">
        <f>IF(OR(F266="",F266="Pending"),"",IF(F266="Win",N(D266)*N(E266),IF(F266="Void",N(D266),0)))</f>
        <v/>
      </c>
      <c r="H266" s="6">
        <f>IF(G266="","",G266-N(D266))</f>
        <v/>
      </c>
      <c r="I266" s="6">
        <f>IF(H266="","",SUM($H$2:H266))</f>
        <v/>
      </c>
      <c r="J266" s="9" t="n"/>
    </row>
    <row r="267">
      <c r="A267" s="11" t="n"/>
      <c r="B267" s="9" t="n"/>
      <c r="C267" s="9" t="n"/>
      <c r="D267" s="12" t="n"/>
      <c r="E267" s="9" t="n"/>
      <c r="F267" s="9" t="n"/>
      <c r="G267" s="6">
        <f>IF(OR(F267="",F267="Pending"),"",IF(F267="Win",N(D267)*N(E267),IF(F267="Void",N(D267),0)))</f>
        <v/>
      </c>
      <c r="H267" s="6">
        <f>IF(G267="","",G267-N(D267))</f>
        <v/>
      </c>
      <c r="I267" s="6">
        <f>IF(H267="","",SUM($H$2:H267))</f>
        <v/>
      </c>
      <c r="J267" s="9" t="n"/>
    </row>
    <row r="268">
      <c r="A268" s="11" t="n"/>
      <c r="B268" s="9" t="n"/>
      <c r="C268" s="9" t="n"/>
      <c r="D268" s="12" t="n"/>
      <c r="E268" s="9" t="n"/>
      <c r="F268" s="9" t="n"/>
      <c r="G268" s="6">
        <f>IF(OR(F268="",F268="Pending"),"",IF(F268="Win",N(D268)*N(E268),IF(F268="Void",N(D268),0)))</f>
        <v/>
      </c>
      <c r="H268" s="6">
        <f>IF(G268="","",G268-N(D268))</f>
        <v/>
      </c>
      <c r="I268" s="6">
        <f>IF(H268="","",SUM($H$2:H268))</f>
        <v/>
      </c>
      <c r="J268" s="9" t="n"/>
    </row>
    <row r="269">
      <c r="A269" s="11" t="n"/>
      <c r="B269" s="9" t="n"/>
      <c r="C269" s="9" t="n"/>
      <c r="D269" s="12" t="n"/>
      <c r="E269" s="9" t="n"/>
      <c r="F269" s="9" t="n"/>
      <c r="G269" s="6">
        <f>IF(OR(F269="",F269="Pending"),"",IF(F269="Win",N(D269)*N(E269),IF(F269="Void",N(D269),0)))</f>
        <v/>
      </c>
      <c r="H269" s="6">
        <f>IF(G269="","",G269-N(D269))</f>
        <v/>
      </c>
      <c r="I269" s="6">
        <f>IF(H269="","",SUM($H$2:H269))</f>
        <v/>
      </c>
      <c r="J269" s="9" t="n"/>
    </row>
    <row r="270">
      <c r="A270" s="11" t="n"/>
      <c r="B270" s="9" t="n"/>
      <c r="C270" s="9" t="n"/>
      <c r="D270" s="12" t="n"/>
      <c r="E270" s="9" t="n"/>
      <c r="F270" s="9" t="n"/>
      <c r="G270" s="6">
        <f>IF(OR(F270="",F270="Pending"),"",IF(F270="Win",N(D270)*N(E270),IF(F270="Void",N(D270),0)))</f>
        <v/>
      </c>
      <c r="H270" s="6">
        <f>IF(G270="","",G270-N(D270))</f>
        <v/>
      </c>
      <c r="I270" s="6">
        <f>IF(H270="","",SUM($H$2:H270))</f>
        <v/>
      </c>
      <c r="J270" s="9" t="n"/>
    </row>
    <row r="271">
      <c r="A271" s="11" t="n"/>
      <c r="B271" s="9" t="n"/>
      <c r="C271" s="9" t="n"/>
      <c r="D271" s="12" t="n"/>
      <c r="E271" s="9" t="n"/>
      <c r="F271" s="9" t="n"/>
      <c r="G271" s="6">
        <f>IF(OR(F271="",F271="Pending"),"",IF(F271="Win",N(D271)*N(E271),IF(F271="Void",N(D271),0)))</f>
        <v/>
      </c>
      <c r="H271" s="6">
        <f>IF(G271="","",G271-N(D271))</f>
        <v/>
      </c>
      <c r="I271" s="6">
        <f>IF(H271="","",SUM($H$2:H271))</f>
        <v/>
      </c>
      <c r="J271" s="9" t="n"/>
    </row>
    <row r="272">
      <c r="A272" s="11" t="n"/>
      <c r="B272" s="9" t="n"/>
      <c r="C272" s="9" t="n"/>
      <c r="D272" s="12" t="n"/>
      <c r="E272" s="9" t="n"/>
      <c r="F272" s="9" t="n"/>
      <c r="G272" s="6">
        <f>IF(OR(F272="",F272="Pending"),"",IF(F272="Win",N(D272)*N(E272),IF(F272="Void",N(D272),0)))</f>
        <v/>
      </c>
      <c r="H272" s="6">
        <f>IF(G272="","",G272-N(D272))</f>
        <v/>
      </c>
      <c r="I272" s="6">
        <f>IF(H272="","",SUM($H$2:H272))</f>
        <v/>
      </c>
      <c r="J272" s="9" t="n"/>
    </row>
    <row r="273">
      <c r="A273" s="11" t="n"/>
      <c r="B273" s="9" t="n"/>
      <c r="C273" s="9" t="n"/>
      <c r="D273" s="12" t="n"/>
      <c r="E273" s="9" t="n"/>
      <c r="F273" s="9" t="n"/>
      <c r="G273" s="6">
        <f>IF(OR(F273="",F273="Pending"),"",IF(F273="Win",N(D273)*N(E273),IF(F273="Void",N(D273),0)))</f>
        <v/>
      </c>
      <c r="H273" s="6">
        <f>IF(G273="","",G273-N(D273))</f>
        <v/>
      </c>
      <c r="I273" s="6">
        <f>IF(H273="","",SUM($H$2:H273))</f>
        <v/>
      </c>
      <c r="J273" s="9" t="n"/>
    </row>
    <row r="274">
      <c r="A274" s="11" t="n"/>
      <c r="B274" s="9" t="n"/>
      <c r="C274" s="9" t="n"/>
      <c r="D274" s="12" t="n"/>
      <c r="E274" s="9" t="n"/>
      <c r="F274" s="9" t="n"/>
      <c r="G274" s="6">
        <f>IF(OR(F274="",F274="Pending"),"",IF(F274="Win",N(D274)*N(E274),IF(F274="Void",N(D274),0)))</f>
        <v/>
      </c>
      <c r="H274" s="6">
        <f>IF(G274="","",G274-N(D274))</f>
        <v/>
      </c>
      <c r="I274" s="6">
        <f>IF(H274="","",SUM($H$2:H274))</f>
        <v/>
      </c>
      <c r="J274" s="9" t="n"/>
    </row>
    <row r="275">
      <c r="A275" s="11" t="n"/>
      <c r="B275" s="9" t="n"/>
      <c r="C275" s="9" t="n"/>
      <c r="D275" s="12" t="n"/>
      <c r="E275" s="9" t="n"/>
      <c r="F275" s="9" t="n"/>
      <c r="G275" s="6">
        <f>IF(OR(F275="",F275="Pending"),"",IF(F275="Win",N(D275)*N(E275),IF(F275="Void",N(D275),0)))</f>
        <v/>
      </c>
      <c r="H275" s="6">
        <f>IF(G275="","",G275-N(D275))</f>
        <v/>
      </c>
      <c r="I275" s="6">
        <f>IF(H275="","",SUM($H$2:H275))</f>
        <v/>
      </c>
      <c r="J275" s="9" t="n"/>
    </row>
    <row r="276">
      <c r="A276" s="11" t="n"/>
      <c r="B276" s="9" t="n"/>
      <c r="C276" s="9" t="n"/>
      <c r="D276" s="12" t="n"/>
      <c r="E276" s="9" t="n"/>
      <c r="F276" s="9" t="n"/>
      <c r="G276" s="6">
        <f>IF(OR(F276="",F276="Pending"),"",IF(F276="Win",N(D276)*N(E276),IF(F276="Void",N(D276),0)))</f>
        <v/>
      </c>
      <c r="H276" s="6">
        <f>IF(G276="","",G276-N(D276))</f>
        <v/>
      </c>
      <c r="I276" s="6">
        <f>IF(H276="","",SUM($H$2:H276))</f>
        <v/>
      </c>
      <c r="J276" s="9" t="n"/>
    </row>
    <row r="277">
      <c r="A277" s="11" t="n"/>
      <c r="B277" s="9" t="n"/>
      <c r="C277" s="9" t="n"/>
      <c r="D277" s="12" t="n"/>
      <c r="E277" s="9" t="n"/>
      <c r="F277" s="9" t="n"/>
      <c r="G277" s="6">
        <f>IF(OR(F277="",F277="Pending"),"",IF(F277="Win",N(D277)*N(E277),IF(F277="Void",N(D277),0)))</f>
        <v/>
      </c>
      <c r="H277" s="6">
        <f>IF(G277="","",G277-N(D277))</f>
        <v/>
      </c>
      <c r="I277" s="6">
        <f>IF(H277="","",SUM($H$2:H277))</f>
        <v/>
      </c>
      <c r="J277" s="9" t="n"/>
    </row>
    <row r="278">
      <c r="A278" s="11" t="n"/>
      <c r="B278" s="9" t="n"/>
      <c r="C278" s="9" t="n"/>
      <c r="D278" s="12" t="n"/>
      <c r="E278" s="9" t="n"/>
      <c r="F278" s="9" t="n"/>
      <c r="G278" s="6">
        <f>IF(OR(F278="",F278="Pending"),"",IF(F278="Win",N(D278)*N(E278),IF(F278="Void",N(D278),0)))</f>
        <v/>
      </c>
      <c r="H278" s="6">
        <f>IF(G278="","",G278-N(D278))</f>
        <v/>
      </c>
      <c r="I278" s="6">
        <f>IF(H278="","",SUM($H$2:H278))</f>
        <v/>
      </c>
      <c r="J278" s="9" t="n"/>
    </row>
    <row r="279">
      <c r="A279" s="11" t="n"/>
      <c r="B279" s="9" t="n"/>
      <c r="C279" s="9" t="n"/>
      <c r="D279" s="12" t="n"/>
      <c r="E279" s="9" t="n"/>
      <c r="F279" s="9" t="n"/>
      <c r="G279" s="6">
        <f>IF(OR(F279="",F279="Pending"),"",IF(F279="Win",N(D279)*N(E279),IF(F279="Void",N(D279),0)))</f>
        <v/>
      </c>
      <c r="H279" s="6">
        <f>IF(G279="","",G279-N(D279))</f>
        <v/>
      </c>
      <c r="I279" s="6">
        <f>IF(H279="","",SUM($H$2:H279))</f>
        <v/>
      </c>
      <c r="J279" s="9" t="n"/>
    </row>
    <row r="280">
      <c r="A280" s="11" t="n"/>
      <c r="B280" s="9" t="n"/>
      <c r="C280" s="9" t="n"/>
      <c r="D280" s="12" t="n"/>
      <c r="E280" s="9" t="n"/>
      <c r="F280" s="9" t="n"/>
      <c r="G280" s="6">
        <f>IF(OR(F280="",F280="Pending"),"",IF(F280="Win",N(D280)*N(E280),IF(F280="Void",N(D280),0)))</f>
        <v/>
      </c>
      <c r="H280" s="6">
        <f>IF(G280="","",G280-N(D280))</f>
        <v/>
      </c>
      <c r="I280" s="6">
        <f>IF(H280="","",SUM($H$2:H280))</f>
        <v/>
      </c>
      <c r="J280" s="9" t="n"/>
    </row>
    <row r="281">
      <c r="A281" s="11" t="n"/>
      <c r="B281" s="9" t="n"/>
      <c r="C281" s="9" t="n"/>
      <c r="D281" s="12" t="n"/>
      <c r="E281" s="9" t="n"/>
      <c r="F281" s="9" t="n"/>
      <c r="G281" s="6">
        <f>IF(OR(F281="",F281="Pending"),"",IF(F281="Win",N(D281)*N(E281),IF(F281="Void",N(D281),0)))</f>
        <v/>
      </c>
      <c r="H281" s="6">
        <f>IF(G281="","",G281-N(D281))</f>
        <v/>
      </c>
      <c r="I281" s="6">
        <f>IF(H281="","",SUM($H$2:H281))</f>
        <v/>
      </c>
      <c r="J281" s="9" t="n"/>
    </row>
    <row r="282">
      <c r="A282" s="11" t="n"/>
      <c r="B282" s="9" t="n"/>
      <c r="C282" s="9" t="n"/>
      <c r="D282" s="12" t="n"/>
      <c r="E282" s="9" t="n"/>
      <c r="F282" s="9" t="n"/>
      <c r="G282" s="6">
        <f>IF(OR(F282="",F282="Pending"),"",IF(F282="Win",N(D282)*N(E282),IF(F282="Void",N(D282),0)))</f>
        <v/>
      </c>
      <c r="H282" s="6">
        <f>IF(G282="","",G282-N(D282))</f>
        <v/>
      </c>
      <c r="I282" s="6">
        <f>IF(H282="","",SUM($H$2:H282))</f>
        <v/>
      </c>
      <c r="J282" s="9" t="n"/>
    </row>
    <row r="283">
      <c r="A283" s="11" t="n"/>
      <c r="B283" s="9" t="n"/>
      <c r="C283" s="9" t="n"/>
      <c r="D283" s="12" t="n"/>
      <c r="E283" s="9" t="n"/>
      <c r="F283" s="9" t="n"/>
      <c r="G283" s="6">
        <f>IF(OR(F283="",F283="Pending"),"",IF(F283="Win",N(D283)*N(E283),IF(F283="Void",N(D283),0)))</f>
        <v/>
      </c>
      <c r="H283" s="6">
        <f>IF(G283="","",G283-N(D283))</f>
        <v/>
      </c>
      <c r="I283" s="6">
        <f>IF(H283="","",SUM($H$2:H283))</f>
        <v/>
      </c>
      <c r="J283" s="9" t="n"/>
    </row>
    <row r="284">
      <c r="A284" s="11" t="n"/>
      <c r="B284" s="9" t="n"/>
      <c r="C284" s="9" t="n"/>
      <c r="D284" s="12" t="n"/>
      <c r="E284" s="9" t="n"/>
      <c r="F284" s="9" t="n"/>
      <c r="G284" s="6">
        <f>IF(OR(F284="",F284="Pending"),"",IF(F284="Win",N(D284)*N(E284),IF(F284="Void",N(D284),0)))</f>
        <v/>
      </c>
      <c r="H284" s="6">
        <f>IF(G284="","",G284-N(D284))</f>
        <v/>
      </c>
      <c r="I284" s="6">
        <f>IF(H284="","",SUM($H$2:H284))</f>
        <v/>
      </c>
      <c r="J284" s="9" t="n"/>
    </row>
    <row r="285">
      <c r="A285" s="11" t="n"/>
      <c r="B285" s="9" t="n"/>
      <c r="C285" s="9" t="n"/>
      <c r="D285" s="12" t="n"/>
      <c r="E285" s="9" t="n"/>
      <c r="F285" s="9" t="n"/>
      <c r="G285" s="6">
        <f>IF(OR(F285="",F285="Pending"),"",IF(F285="Win",N(D285)*N(E285),IF(F285="Void",N(D285),0)))</f>
        <v/>
      </c>
      <c r="H285" s="6">
        <f>IF(G285="","",G285-N(D285))</f>
        <v/>
      </c>
      <c r="I285" s="6">
        <f>IF(H285="","",SUM($H$2:H285))</f>
        <v/>
      </c>
      <c r="J285" s="9" t="n"/>
    </row>
    <row r="286">
      <c r="A286" s="11" t="n"/>
      <c r="B286" s="9" t="n"/>
      <c r="C286" s="9" t="n"/>
      <c r="D286" s="12" t="n"/>
      <c r="E286" s="9" t="n"/>
      <c r="F286" s="9" t="n"/>
      <c r="G286" s="6">
        <f>IF(OR(F286="",F286="Pending"),"",IF(F286="Win",N(D286)*N(E286),IF(F286="Void",N(D286),0)))</f>
        <v/>
      </c>
      <c r="H286" s="6">
        <f>IF(G286="","",G286-N(D286))</f>
        <v/>
      </c>
      <c r="I286" s="6">
        <f>IF(H286="","",SUM($H$2:H286))</f>
        <v/>
      </c>
      <c r="J286" s="9" t="n"/>
    </row>
    <row r="287">
      <c r="A287" s="11" t="n"/>
      <c r="B287" s="9" t="n"/>
      <c r="C287" s="9" t="n"/>
      <c r="D287" s="12" t="n"/>
      <c r="E287" s="9" t="n"/>
      <c r="F287" s="9" t="n"/>
      <c r="G287" s="6">
        <f>IF(OR(F287="",F287="Pending"),"",IF(F287="Win",N(D287)*N(E287),IF(F287="Void",N(D287),0)))</f>
        <v/>
      </c>
      <c r="H287" s="6">
        <f>IF(G287="","",G287-N(D287))</f>
        <v/>
      </c>
      <c r="I287" s="6">
        <f>IF(H287="","",SUM($H$2:H287))</f>
        <v/>
      </c>
      <c r="J287" s="9" t="n"/>
    </row>
    <row r="288">
      <c r="A288" s="11" t="n"/>
      <c r="B288" s="9" t="n"/>
      <c r="C288" s="9" t="n"/>
      <c r="D288" s="12" t="n"/>
      <c r="E288" s="9" t="n"/>
      <c r="F288" s="9" t="n"/>
      <c r="G288" s="6">
        <f>IF(OR(F288="",F288="Pending"),"",IF(F288="Win",N(D288)*N(E288),IF(F288="Void",N(D288),0)))</f>
        <v/>
      </c>
      <c r="H288" s="6">
        <f>IF(G288="","",G288-N(D288))</f>
        <v/>
      </c>
      <c r="I288" s="6">
        <f>IF(H288="","",SUM($H$2:H288))</f>
        <v/>
      </c>
      <c r="J288" s="9" t="n"/>
    </row>
    <row r="289">
      <c r="A289" s="11" t="n"/>
      <c r="B289" s="9" t="n"/>
      <c r="C289" s="9" t="n"/>
      <c r="D289" s="12" t="n"/>
      <c r="E289" s="9" t="n"/>
      <c r="F289" s="9" t="n"/>
      <c r="G289" s="6">
        <f>IF(OR(F289="",F289="Pending"),"",IF(F289="Win",N(D289)*N(E289),IF(F289="Void",N(D289),0)))</f>
        <v/>
      </c>
      <c r="H289" s="6">
        <f>IF(G289="","",G289-N(D289))</f>
        <v/>
      </c>
      <c r="I289" s="6">
        <f>IF(H289="","",SUM($H$2:H289))</f>
        <v/>
      </c>
      <c r="J289" s="9" t="n"/>
    </row>
    <row r="290">
      <c r="A290" s="11" t="n"/>
      <c r="B290" s="9" t="n"/>
      <c r="C290" s="9" t="n"/>
      <c r="D290" s="12" t="n"/>
      <c r="E290" s="9" t="n"/>
      <c r="F290" s="9" t="n"/>
      <c r="G290" s="6">
        <f>IF(OR(F290="",F290="Pending"),"",IF(F290="Win",N(D290)*N(E290),IF(F290="Void",N(D290),0)))</f>
        <v/>
      </c>
      <c r="H290" s="6">
        <f>IF(G290="","",G290-N(D290))</f>
        <v/>
      </c>
      <c r="I290" s="6">
        <f>IF(H290="","",SUM($H$2:H290))</f>
        <v/>
      </c>
      <c r="J290" s="9" t="n"/>
    </row>
    <row r="291">
      <c r="A291" s="11" t="n"/>
      <c r="B291" s="9" t="n"/>
      <c r="C291" s="9" t="n"/>
      <c r="D291" s="12" t="n"/>
      <c r="E291" s="9" t="n"/>
      <c r="F291" s="9" t="n"/>
      <c r="G291" s="6">
        <f>IF(OR(F291="",F291="Pending"),"",IF(F291="Win",N(D291)*N(E291),IF(F291="Void",N(D291),0)))</f>
        <v/>
      </c>
      <c r="H291" s="6">
        <f>IF(G291="","",G291-N(D291))</f>
        <v/>
      </c>
      <c r="I291" s="6">
        <f>IF(H291="","",SUM($H$2:H291))</f>
        <v/>
      </c>
      <c r="J291" s="9" t="n"/>
    </row>
    <row r="292">
      <c r="A292" s="11" t="n"/>
      <c r="B292" s="9" t="n"/>
      <c r="C292" s="9" t="n"/>
      <c r="D292" s="12" t="n"/>
      <c r="E292" s="9" t="n"/>
      <c r="F292" s="9" t="n"/>
      <c r="G292" s="6">
        <f>IF(OR(F292="",F292="Pending"),"",IF(F292="Win",N(D292)*N(E292),IF(F292="Void",N(D292),0)))</f>
        <v/>
      </c>
      <c r="H292" s="6">
        <f>IF(G292="","",G292-N(D292))</f>
        <v/>
      </c>
      <c r="I292" s="6">
        <f>IF(H292="","",SUM($H$2:H292))</f>
        <v/>
      </c>
      <c r="J292" s="9" t="n"/>
    </row>
    <row r="293">
      <c r="A293" s="11" t="n"/>
      <c r="B293" s="9" t="n"/>
      <c r="C293" s="9" t="n"/>
      <c r="D293" s="12" t="n"/>
      <c r="E293" s="9" t="n"/>
      <c r="F293" s="9" t="n"/>
      <c r="G293" s="6">
        <f>IF(OR(F293="",F293="Pending"),"",IF(F293="Win",N(D293)*N(E293),IF(F293="Void",N(D293),0)))</f>
        <v/>
      </c>
      <c r="H293" s="6">
        <f>IF(G293="","",G293-N(D293))</f>
        <v/>
      </c>
      <c r="I293" s="6">
        <f>IF(H293="","",SUM($H$2:H293))</f>
        <v/>
      </c>
      <c r="J293" s="9" t="n"/>
    </row>
    <row r="294">
      <c r="A294" s="11" t="n"/>
      <c r="B294" s="9" t="n"/>
      <c r="C294" s="9" t="n"/>
      <c r="D294" s="12" t="n"/>
      <c r="E294" s="9" t="n"/>
      <c r="F294" s="9" t="n"/>
      <c r="G294" s="6">
        <f>IF(OR(F294="",F294="Pending"),"",IF(F294="Win",N(D294)*N(E294),IF(F294="Void",N(D294),0)))</f>
        <v/>
      </c>
      <c r="H294" s="6">
        <f>IF(G294="","",G294-N(D294))</f>
        <v/>
      </c>
      <c r="I294" s="6">
        <f>IF(H294="","",SUM($H$2:H294))</f>
        <v/>
      </c>
      <c r="J294" s="9" t="n"/>
    </row>
    <row r="295">
      <c r="A295" s="11" t="n"/>
      <c r="B295" s="9" t="n"/>
      <c r="C295" s="9" t="n"/>
      <c r="D295" s="12" t="n"/>
      <c r="E295" s="9" t="n"/>
      <c r="F295" s="9" t="n"/>
      <c r="G295" s="6">
        <f>IF(OR(F295="",F295="Pending"),"",IF(F295="Win",N(D295)*N(E295),IF(F295="Void",N(D295),0)))</f>
        <v/>
      </c>
      <c r="H295" s="6">
        <f>IF(G295="","",G295-N(D295))</f>
        <v/>
      </c>
      <c r="I295" s="6">
        <f>IF(H295="","",SUM($H$2:H295))</f>
        <v/>
      </c>
      <c r="J295" s="9" t="n"/>
    </row>
    <row r="296">
      <c r="A296" s="11" t="n"/>
      <c r="B296" s="9" t="n"/>
      <c r="C296" s="9" t="n"/>
      <c r="D296" s="12" t="n"/>
      <c r="E296" s="9" t="n"/>
      <c r="F296" s="9" t="n"/>
      <c r="G296" s="6">
        <f>IF(OR(F296="",F296="Pending"),"",IF(F296="Win",N(D296)*N(E296),IF(F296="Void",N(D296),0)))</f>
        <v/>
      </c>
      <c r="H296" s="6">
        <f>IF(G296="","",G296-N(D296))</f>
        <v/>
      </c>
      <c r="I296" s="6">
        <f>IF(H296="","",SUM($H$2:H296))</f>
        <v/>
      </c>
      <c r="J296" s="9" t="n"/>
    </row>
    <row r="297">
      <c r="A297" s="11" t="n"/>
      <c r="B297" s="9" t="n"/>
      <c r="C297" s="9" t="n"/>
      <c r="D297" s="12" t="n"/>
      <c r="E297" s="9" t="n"/>
      <c r="F297" s="9" t="n"/>
      <c r="G297" s="6">
        <f>IF(OR(F297="",F297="Pending"),"",IF(F297="Win",N(D297)*N(E297),IF(F297="Void",N(D297),0)))</f>
        <v/>
      </c>
      <c r="H297" s="6">
        <f>IF(G297="","",G297-N(D297))</f>
        <v/>
      </c>
      <c r="I297" s="6">
        <f>IF(H297="","",SUM($H$2:H297))</f>
        <v/>
      </c>
      <c r="J297" s="9" t="n"/>
    </row>
    <row r="298">
      <c r="A298" s="11" t="n"/>
      <c r="B298" s="9" t="n"/>
      <c r="C298" s="9" t="n"/>
      <c r="D298" s="12" t="n"/>
      <c r="E298" s="9" t="n"/>
      <c r="F298" s="9" t="n"/>
      <c r="G298" s="6">
        <f>IF(OR(F298="",F298="Pending"),"",IF(F298="Win",N(D298)*N(E298),IF(F298="Void",N(D298),0)))</f>
        <v/>
      </c>
      <c r="H298" s="6">
        <f>IF(G298="","",G298-N(D298))</f>
        <v/>
      </c>
      <c r="I298" s="6">
        <f>IF(H298="","",SUM($H$2:H298))</f>
        <v/>
      </c>
      <c r="J298" s="9" t="n"/>
    </row>
    <row r="299">
      <c r="A299" s="11" t="n"/>
      <c r="B299" s="9" t="n"/>
      <c r="C299" s="9" t="n"/>
      <c r="D299" s="12" t="n"/>
      <c r="E299" s="9" t="n"/>
      <c r="F299" s="9" t="n"/>
      <c r="G299" s="6">
        <f>IF(OR(F299="",F299="Pending"),"",IF(F299="Win",N(D299)*N(E299),IF(F299="Void",N(D299),0)))</f>
        <v/>
      </c>
      <c r="H299" s="6">
        <f>IF(G299="","",G299-N(D299))</f>
        <v/>
      </c>
      <c r="I299" s="6">
        <f>IF(H299="","",SUM($H$2:H299))</f>
        <v/>
      </c>
      <c r="J299" s="9" t="n"/>
    </row>
    <row r="300">
      <c r="A300" s="11" t="n"/>
      <c r="B300" s="9" t="n"/>
      <c r="C300" s="9" t="n"/>
      <c r="D300" s="12" t="n"/>
      <c r="E300" s="9" t="n"/>
      <c r="F300" s="9" t="n"/>
      <c r="G300" s="6">
        <f>IF(OR(F300="",F300="Pending"),"",IF(F300="Win",N(D300)*N(E300),IF(F300="Void",N(D300),0)))</f>
        <v/>
      </c>
      <c r="H300" s="6">
        <f>IF(G300="","",G300-N(D300))</f>
        <v/>
      </c>
      <c r="I300" s="6">
        <f>IF(H300="","",SUM($H$2:H300))</f>
        <v/>
      </c>
      <c r="J300" s="9" t="n"/>
    </row>
    <row r="301">
      <c r="A301" s="11" t="n"/>
      <c r="B301" s="9" t="n"/>
      <c r="C301" s="9" t="n"/>
      <c r="D301" s="12" t="n"/>
      <c r="E301" s="9" t="n"/>
      <c r="F301" s="9" t="n"/>
      <c r="G301" s="6">
        <f>IF(OR(F301="",F301="Pending"),"",IF(F301="Win",N(D301)*N(E301),IF(F301="Void",N(D301),0)))</f>
        <v/>
      </c>
      <c r="H301" s="6">
        <f>IF(G301="","",G301-N(D301))</f>
        <v/>
      </c>
      <c r="I301" s="6">
        <f>IF(H301="","",SUM($H$2:H301))</f>
        <v/>
      </c>
      <c r="J301" s="9" t="n"/>
    </row>
    <row r="302">
      <c r="A302" s="11" t="n"/>
      <c r="B302" s="9" t="n"/>
      <c r="C302" s="9" t="n"/>
      <c r="D302" s="12" t="n"/>
      <c r="E302" s="9" t="n"/>
      <c r="F302" s="9" t="n"/>
      <c r="G302" s="6">
        <f>IF(OR(F302="",F302="Pending"),"",IF(F302="Win",N(D302)*N(E302),IF(F302="Void",N(D302),0)))</f>
        <v/>
      </c>
      <c r="H302" s="6">
        <f>IF(G302="","",G302-N(D302))</f>
        <v/>
      </c>
      <c r="I302" s="6">
        <f>IF(H302="","",SUM($H$2:H302))</f>
        <v/>
      </c>
      <c r="J302" s="9" t="n"/>
    </row>
    <row r="303">
      <c r="A303" s="11" t="n"/>
      <c r="B303" s="9" t="n"/>
      <c r="C303" s="9" t="n"/>
      <c r="D303" s="12" t="n"/>
      <c r="E303" s="9" t="n"/>
      <c r="F303" s="9" t="n"/>
      <c r="G303" s="6">
        <f>IF(OR(F303="",F303="Pending"),"",IF(F303="Win",N(D303)*N(E303),IF(F303="Void",N(D303),0)))</f>
        <v/>
      </c>
      <c r="H303" s="6">
        <f>IF(G303="","",G303-N(D303))</f>
        <v/>
      </c>
      <c r="I303" s="6">
        <f>IF(H303="","",SUM($H$2:H303))</f>
        <v/>
      </c>
      <c r="J303" s="9" t="n"/>
    </row>
    <row r="304">
      <c r="A304" s="11" t="n"/>
      <c r="B304" s="9" t="n"/>
      <c r="C304" s="9" t="n"/>
      <c r="D304" s="12" t="n"/>
      <c r="E304" s="9" t="n"/>
      <c r="F304" s="9" t="n"/>
      <c r="G304" s="6">
        <f>IF(OR(F304="",F304="Pending"),"",IF(F304="Win",N(D304)*N(E304),IF(F304="Void",N(D304),0)))</f>
        <v/>
      </c>
      <c r="H304" s="6">
        <f>IF(G304="","",G304-N(D304))</f>
        <v/>
      </c>
      <c r="I304" s="6">
        <f>IF(H304="","",SUM($H$2:H304))</f>
        <v/>
      </c>
      <c r="J304" s="9" t="n"/>
    </row>
    <row r="305">
      <c r="A305" s="11" t="n"/>
      <c r="B305" s="9" t="n"/>
      <c r="C305" s="9" t="n"/>
      <c r="D305" s="12" t="n"/>
      <c r="E305" s="9" t="n"/>
      <c r="F305" s="9" t="n"/>
      <c r="G305" s="6">
        <f>IF(OR(F305="",F305="Pending"),"",IF(F305="Win",N(D305)*N(E305),IF(F305="Void",N(D305),0)))</f>
        <v/>
      </c>
      <c r="H305" s="6">
        <f>IF(G305="","",G305-N(D305))</f>
        <v/>
      </c>
      <c r="I305" s="6">
        <f>IF(H305="","",SUM($H$2:H305))</f>
        <v/>
      </c>
      <c r="J305" s="9" t="n"/>
    </row>
    <row r="306">
      <c r="A306" s="11" t="n"/>
      <c r="B306" s="9" t="n"/>
      <c r="C306" s="9" t="n"/>
      <c r="D306" s="12" t="n"/>
      <c r="E306" s="9" t="n"/>
      <c r="F306" s="9" t="n"/>
      <c r="G306" s="6">
        <f>IF(OR(F306="",F306="Pending"),"",IF(F306="Win",N(D306)*N(E306),IF(F306="Void",N(D306),0)))</f>
        <v/>
      </c>
      <c r="H306" s="6">
        <f>IF(G306="","",G306-N(D306))</f>
        <v/>
      </c>
      <c r="I306" s="6">
        <f>IF(H306="","",SUM($H$2:H306))</f>
        <v/>
      </c>
      <c r="J306" s="9" t="n"/>
    </row>
    <row r="307">
      <c r="A307" s="11" t="n"/>
      <c r="B307" s="9" t="n"/>
      <c r="C307" s="9" t="n"/>
      <c r="D307" s="12" t="n"/>
      <c r="E307" s="9" t="n"/>
      <c r="F307" s="9" t="n"/>
      <c r="G307" s="6">
        <f>IF(OR(F307="",F307="Pending"),"",IF(F307="Win",N(D307)*N(E307),IF(F307="Void",N(D307),0)))</f>
        <v/>
      </c>
      <c r="H307" s="6">
        <f>IF(G307="","",G307-N(D307))</f>
        <v/>
      </c>
      <c r="I307" s="6">
        <f>IF(H307="","",SUM($H$2:H307))</f>
        <v/>
      </c>
      <c r="J307" s="9" t="n"/>
    </row>
    <row r="308">
      <c r="A308" s="11" t="n"/>
      <c r="B308" s="9" t="n"/>
      <c r="C308" s="9" t="n"/>
      <c r="D308" s="12" t="n"/>
      <c r="E308" s="9" t="n"/>
      <c r="F308" s="9" t="n"/>
      <c r="G308" s="6">
        <f>IF(OR(F308="",F308="Pending"),"",IF(F308="Win",N(D308)*N(E308),IF(F308="Void",N(D308),0)))</f>
        <v/>
      </c>
      <c r="H308" s="6">
        <f>IF(G308="","",G308-N(D308))</f>
        <v/>
      </c>
      <c r="I308" s="6">
        <f>IF(H308="","",SUM($H$2:H308))</f>
        <v/>
      </c>
      <c r="J308" s="9" t="n"/>
    </row>
    <row r="309">
      <c r="A309" s="11" t="n"/>
      <c r="B309" s="9" t="n"/>
      <c r="C309" s="9" t="n"/>
      <c r="D309" s="12" t="n"/>
      <c r="E309" s="9" t="n"/>
      <c r="F309" s="9" t="n"/>
      <c r="G309" s="6">
        <f>IF(OR(F309="",F309="Pending"),"",IF(F309="Win",N(D309)*N(E309),IF(F309="Void",N(D309),0)))</f>
        <v/>
      </c>
      <c r="H309" s="6">
        <f>IF(G309="","",G309-N(D309))</f>
        <v/>
      </c>
      <c r="I309" s="6">
        <f>IF(H309="","",SUM($H$2:H309))</f>
        <v/>
      </c>
      <c r="J309" s="9" t="n"/>
    </row>
    <row r="310">
      <c r="A310" s="11" t="n"/>
      <c r="B310" s="9" t="n"/>
      <c r="C310" s="9" t="n"/>
      <c r="D310" s="12" t="n"/>
      <c r="E310" s="9" t="n"/>
      <c r="F310" s="9" t="n"/>
      <c r="G310" s="6">
        <f>IF(OR(F310="",F310="Pending"),"",IF(F310="Win",N(D310)*N(E310),IF(F310="Void",N(D310),0)))</f>
        <v/>
      </c>
      <c r="H310" s="6">
        <f>IF(G310="","",G310-N(D310))</f>
        <v/>
      </c>
      <c r="I310" s="6">
        <f>IF(H310="","",SUM($H$2:H310))</f>
        <v/>
      </c>
      <c r="J310" s="9" t="n"/>
    </row>
    <row r="311">
      <c r="A311" s="11" t="n"/>
      <c r="B311" s="9" t="n"/>
      <c r="C311" s="9" t="n"/>
      <c r="D311" s="12" t="n"/>
      <c r="E311" s="9" t="n"/>
      <c r="F311" s="9" t="n"/>
      <c r="G311" s="6">
        <f>IF(OR(F311="",F311="Pending"),"",IF(F311="Win",N(D311)*N(E311),IF(F311="Void",N(D311),0)))</f>
        <v/>
      </c>
      <c r="H311" s="6">
        <f>IF(G311="","",G311-N(D311))</f>
        <v/>
      </c>
      <c r="I311" s="6">
        <f>IF(H311="","",SUM($H$2:H311))</f>
        <v/>
      </c>
      <c r="J311" s="9" t="n"/>
    </row>
    <row r="312">
      <c r="A312" s="11" t="n"/>
      <c r="B312" s="9" t="n"/>
      <c r="C312" s="9" t="n"/>
      <c r="D312" s="12" t="n"/>
      <c r="E312" s="9" t="n"/>
      <c r="F312" s="9" t="n"/>
      <c r="G312" s="6">
        <f>IF(OR(F312="",F312="Pending"),"",IF(F312="Win",N(D312)*N(E312),IF(F312="Void",N(D312),0)))</f>
        <v/>
      </c>
      <c r="H312" s="6">
        <f>IF(G312="","",G312-N(D312))</f>
        <v/>
      </c>
      <c r="I312" s="6">
        <f>IF(H312="","",SUM($H$2:H312))</f>
        <v/>
      </c>
      <c r="J312" s="9" t="n"/>
    </row>
    <row r="313">
      <c r="A313" s="11" t="n"/>
      <c r="B313" s="9" t="n"/>
      <c r="C313" s="9" t="n"/>
      <c r="D313" s="12" t="n"/>
      <c r="E313" s="9" t="n"/>
      <c r="F313" s="9" t="n"/>
      <c r="G313" s="6">
        <f>IF(OR(F313="",F313="Pending"),"",IF(F313="Win",N(D313)*N(E313),IF(F313="Void",N(D313),0)))</f>
        <v/>
      </c>
      <c r="H313" s="6">
        <f>IF(G313="","",G313-N(D313))</f>
        <v/>
      </c>
      <c r="I313" s="6">
        <f>IF(H313="","",SUM($H$2:H313))</f>
        <v/>
      </c>
      <c r="J313" s="9" t="n"/>
    </row>
    <row r="314">
      <c r="A314" s="11" t="n"/>
      <c r="B314" s="9" t="n"/>
      <c r="C314" s="9" t="n"/>
      <c r="D314" s="12" t="n"/>
      <c r="E314" s="9" t="n"/>
      <c r="F314" s="9" t="n"/>
      <c r="G314" s="6">
        <f>IF(OR(F314="",F314="Pending"),"",IF(F314="Win",N(D314)*N(E314),IF(F314="Void",N(D314),0)))</f>
        <v/>
      </c>
      <c r="H314" s="6">
        <f>IF(G314="","",G314-N(D314))</f>
        <v/>
      </c>
      <c r="I314" s="6">
        <f>IF(H314="","",SUM($H$2:H314))</f>
        <v/>
      </c>
      <c r="J314" s="9" t="n"/>
    </row>
    <row r="315">
      <c r="A315" s="11" t="n"/>
      <c r="B315" s="9" t="n"/>
      <c r="C315" s="9" t="n"/>
      <c r="D315" s="12" t="n"/>
      <c r="E315" s="9" t="n"/>
      <c r="F315" s="9" t="n"/>
      <c r="G315" s="6">
        <f>IF(OR(F315="",F315="Pending"),"",IF(F315="Win",N(D315)*N(E315),IF(F315="Void",N(D315),0)))</f>
        <v/>
      </c>
      <c r="H315" s="6">
        <f>IF(G315="","",G315-N(D315))</f>
        <v/>
      </c>
      <c r="I315" s="6">
        <f>IF(H315="","",SUM($H$2:H315))</f>
        <v/>
      </c>
      <c r="J315" s="9" t="n"/>
    </row>
    <row r="316">
      <c r="A316" s="11" t="n"/>
      <c r="B316" s="9" t="n"/>
      <c r="C316" s="9" t="n"/>
      <c r="D316" s="12" t="n"/>
      <c r="E316" s="9" t="n"/>
      <c r="F316" s="9" t="n"/>
      <c r="G316" s="6">
        <f>IF(OR(F316="",F316="Pending"),"",IF(F316="Win",N(D316)*N(E316),IF(F316="Void",N(D316),0)))</f>
        <v/>
      </c>
      <c r="H316" s="6">
        <f>IF(G316="","",G316-N(D316))</f>
        <v/>
      </c>
      <c r="I316" s="6">
        <f>IF(H316="","",SUM($H$2:H316))</f>
        <v/>
      </c>
      <c r="J316" s="9" t="n"/>
    </row>
    <row r="317">
      <c r="A317" s="11" t="n"/>
      <c r="B317" s="9" t="n"/>
      <c r="C317" s="9" t="n"/>
      <c r="D317" s="12" t="n"/>
      <c r="E317" s="9" t="n"/>
      <c r="F317" s="9" t="n"/>
      <c r="G317" s="6">
        <f>IF(OR(F317="",F317="Pending"),"",IF(F317="Win",N(D317)*N(E317),IF(F317="Void",N(D317),0)))</f>
        <v/>
      </c>
      <c r="H317" s="6">
        <f>IF(G317="","",G317-N(D317))</f>
        <v/>
      </c>
      <c r="I317" s="6">
        <f>IF(H317="","",SUM($H$2:H317))</f>
        <v/>
      </c>
      <c r="J317" s="9" t="n"/>
    </row>
    <row r="318">
      <c r="A318" s="11" t="n"/>
      <c r="B318" s="9" t="n"/>
      <c r="C318" s="9" t="n"/>
      <c r="D318" s="12" t="n"/>
      <c r="E318" s="9" t="n"/>
      <c r="F318" s="9" t="n"/>
      <c r="G318" s="6">
        <f>IF(OR(F318="",F318="Pending"),"",IF(F318="Win",N(D318)*N(E318),IF(F318="Void",N(D318),0)))</f>
        <v/>
      </c>
      <c r="H318" s="6">
        <f>IF(G318="","",G318-N(D318))</f>
        <v/>
      </c>
      <c r="I318" s="6">
        <f>IF(H318="","",SUM($H$2:H318))</f>
        <v/>
      </c>
      <c r="J318" s="9" t="n"/>
    </row>
    <row r="319">
      <c r="A319" s="11" t="n"/>
      <c r="B319" s="9" t="n"/>
      <c r="C319" s="9" t="n"/>
      <c r="D319" s="12" t="n"/>
      <c r="E319" s="9" t="n"/>
      <c r="F319" s="9" t="n"/>
      <c r="G319" s="6">
        <f>IF(OR(F319="",F319="Pending"),"",IF(F319="Win",N(D319)*N(E319),IF(F319="Void",N(D319),0)))</f>
        <v/>
      </c>
      <c r="H319" s="6">
        <f>IF(G319="","",G319-N(D319))</f>
        <v/>
      </c>
      <c r="I319" s="6">
        <f>IF(H319="","",SUM($H$2:H319))</f>
        <v/>
      </c>
      <c r="J319" s="9" t="n"/>
    </row>
    <row r="320">
      <c r="A320" s="11" t="n"/>
      <c r="B320" s="9" t="n"/>
      <c r="C320" s="9" t="n"/>
      <c r="D320" s="12" t="n"/>
      <c r="E320" s="9" t="n"/>
      <c r="F320" s="9" t="n"/>
      <c r="G320" s="6">
        <f>IF(OR(F320="",F320="Pending"),"",IF(F320="Win",N(D320)*N(E320),IF(F320="Void",N(D320),0)))</f>
        <v/>
      </c>
      <c r="H320" s="6">
        <f>IF(G320="","",G320-N(D320))</f>
        <v/>
      </c>
      <c r="I320" s="6">
        <f>IF(H320="","",SUM($H$2:H320))</f>
        <v/>
      </c>
      <c r="J320" s="9" t="n"/>
    </row>
    <row r="321">
      <c r="A321" s="11" t="n"/>
      <c r="B321" s="9" t="n"/>
      <c r="C321" s="9" t="n"/>
      <c r="D321" s="12" t="n"/>
      <c r="E321" s="9" t="n"/>
      <c r="F321" s="9" t="n"/>
      <c r="G321" s="6">
        <f>IF(OR(F321="",F321="Pending"),"",IF(F321="Win",N(D321)*N(E321),IF(F321="Void",N(D321),0)))</f>
        <v/>
      </c>
      <c r="H321" s="6">
        <f>IF(G321="","",G321-N(D321))</f>
        <v/>
      </c>
      <c r="I321" s="6">
        <f>IF(H321="","",SUM($H$2:H321))</f>
        <v/>
      </c>
      <c r="J321" s="9" t="n"/>
    </row>
    <row r="322">
      <c r="A322" s="11" t="n"/>
      <c r="B322" s="9" t="n"/>
      <c r="C322" s="9" t="n"/>
      <c r="D322" s="12" t="n"/>
      <c r="E322" s="9" t="n"/>
      <c r="F322" s="9" t="n"/>
      <c r="G322" s="6">
        <f>IF(OR(F322="",F322="Pending"),"",IF(F322="Win",N(D322)*N(E322),IF(F322="Void",N(D322),0)))</f>
        <v/>
      </c>
      <c r="H322" s="6">
        <f>IF(G322="","",G322-N(D322))</f>
        <v/>
      </c>
      <c r="I322" s="6">
        <f>IF(H322="","",SUM($H$2:H322))</f>
        <v/>
      </c>
      <c r="J322" s="9" t="n"/>
    </row>
    <row r="323">
      <c r="A323" s="11" t="n"/>
      <c r="B323" s="9" t="n"/>
      <c r="C323" s="9" t="n"/>
      <c r="D323" s="12" t="n"/>
      <c r="E323" s="9" t="n"/>
      <c r="F323" s="9" t="n"/>
      <c r="G323" s="6">
        <f>IF(OR(F323="",F323="Pending"),"",IF(F323="Win",N(D323)*N(E323),IF(F323="Void",N(D323),0)))</f>
        <v/>
      </c>
      <c r="H323" s="6">
        <f>IF(G323="","",G323-N(D323))</f>
        <v/>
      </c>
      <c r="I323" s="6">
        <f>IF(H323="","",SUM($H$2:H323))</f>
        <v/>
      </c>
      <c r="J323" s="9" t="n"/>
    </row>
    <row r="324">
      <c r="A324" s="11" t="n"/>
      <c r="B324" s="9" t="n"/>
      <c r="C324" s="9" t="n"/>
      <c r="D324" s="12" t="n"/>
      <c r="E324" s="9" t="n"/>
      <c r="F324" s="9" t="n"/>
      <c r="G324" s="6">
        <f>IF(OR(F324="",F324="Pending"),"",IF(F324="Win",N(D324)*N(E324),IF(F324="Void",N(D324),0)))</f>
        <v/>
      </c>
      <c r="H324" s="6">
        <f>IF(G324="","",G324-N(D324))</f>
        <v/>
      </c>
      <c r="I324" s="6">
        <f>IF(H324="","",SUM($H$2:H324))</f>
        <v/>
      </c>
      <c r="J324" s="9" t="n"/>
    </row>
    <row r="325">
      <c r="A325" s="11" t="n"/>
      <c r="B325" s="9" t="n"/>
      <c r="C325" s="9" t="n"/>
      <c r="D325" s="12" t="n"/>
      <c r="E325" s="9" t="n"/>
      <c r="F325" s="9" t="n"/>
      <c r="G325" s="6">
        <f>IF(OR(F325="",F325="Pending"),"",IF(F325="Win",N(D325)*N(E325),IF(F325="Void",N(D325),0)))</f>
        <v/>
      </c>
      <c r="H325" s="6">
        <f>IF(G325="","",G325-N(D325))</f>
        <v/>
      </c>
      <c r="I325" s="6">
        <f>IF(H325="","",SUM($H$2:H325))</f>
        <v/>
      </c>
      <c r="J325" s="9" t="n"/>
    </row>
    <row r="326">
      <c r="A326" s="11" t="n"/>
      <c r="B326" s="9" t="n"/>
      <c r="C326" s="9" t="n"/>
      <c r="D326" s="12" t="n"/>
      <c r="E326" s="9" t="n"/>
      <c r="F326" s="9" t="n"/>
      <c r="G326" s="6">
        <f>IF(OR(F326="",F326="Pending"),"",IF(F326="Win",N(D326)*N(E326),IF(F326="Void",N(D326),0)))</f>
        <v/>
      </c>
      <c r="H326" s="6">
        <f>IF(G326="","",G326-N(D326))</f>
        <v/>
      </c>
      <c r="I326" s="6">
        <f>IF(H326="","",SUM($H$2:H326))</f>
        <v/>
      </c>
      <c r="J326" s="9" t="n"/>
    </row>
    <row r="327">
      <c r="A327" s="11" t="n"/>
      <c r="B327" s="9" t="n"/>
      <c r="C327" s="9" t="n"/>
      <c r="D327" s="12" t="n"/>
      <c r="E327" s="9" t="n"/>
      <c r="F327" s="9" t="n"/>
      <c r="G327" s="6">
        <f>IF(OR(F327="",F327="Pending"),"",IF(F327="Win",N(D327)*N(E327),IF(F327="Void",N(D327),0)))</f>
        <v/>
      </c>
      <c r="H327" s="6">
        <f>IF(G327="","",G327-N(D327))</f>
        <v/>
      </c>
      <c r="I327" s="6">
        <f>IF(H327="","",SUM($H$2:H327))</f>
        <v/>
      </c>
      <c r="J327" s="9" t="n"/>
    </row>
    <row r="328">
      <c r="A328" s="11" t="n"/>
      <c r="B328" s="9" t="n"/>
      <c r="C328" s="9" t="n"/>
      <c r="D328" s="12" t="n"/>
      <c r="E328" s="9" t="n"/>
      <c r="F328" s="9" t="n"/>
      <c r="G328" s="6">
        <f>IF(OR(F328="",F328="Pending"),"",IF(F328="Win",N(D328)*N(E328),IF(F328="Void",N(D328),0)))</f>
        <v/>
      </c>
      <c r="H328" s="6">
        <f>IF(G328="","",G328-N(D328))</f>
        <v/>
      </c>
      <c r="I328" s="6">
        <f>IF(H328="","",SUM($H$2:H328))</f>
        <v/>
      </c>
      <c r="J328" s="9" t="n"/>
    </row>
    <row r="329">
      <c r="A329" s="11" t="n"/>
      <c r="B329" s="9" t="n"/>
      <c r="C329" s="9" t="n"/>
      <c r="D329" s="12" t="n"/>
      <c r="E329" s="9" t="n"/>
      <c r="F329" s="9" t="n"/>
      <c r="G329" s="6">
        <f>IF(OR(F329="",F329="Pending"),"",IF(F329="Win",N(D329)*N(E329),IF(F329="Void",N(D329),0)))</f>
        <v/>
      </c>
      <c r="H329" s="6">
        <f>IF(G329="","",G329-N(D329))</f>
        <v/>
      </c>
      <c r="I329" s="6">
        <f>IF(H329="","",SUM($H$2:H329))</f>
        <v/>
      </c>
      <c r="J329" s="9" t="n"/>
    </row>
    <row r="330">
      <c r="A330" s="11" t="n"/>
      <c r="B330" s="9" t="n"/>
      <c r="C330" s="9" t="n"/>
      <c r="D330" s="12" t="n"/>
      <c r="E330" s="9" t="n"/>
      <c r="F330" s="9" t="n"/>
      <c r="G330" s="6">
        <f>IF(OR(F330="",F330="Pending"),"",IF(F330="Win",N(D330)*N(E330),IF(F330="Void",N(D330),0)))</f>
        <v/>
      </c>
      <c r="H330" s="6">
        <f>IF(G330="","",G330-N(D330))</f>
        <v/>
      </c>
      <c r="I330" s="6">
        <f>IF(H330="","",SUM($H$2:H330))</f>
        <v/>
      </c>
      <c r="J330" s="9" t="n"/>
    </row>
    <row r="331">
      <c r="A331" s="11" t="n"/>
      <c r="B331" s="9" t="n"/>
      <c r="C331" s="9" t="n"/>
      <c r="D331" s="12" t="n"/>
      <c r="E331" s="9" t="n"/>
      <c r="F331" s="9" t="n"/>
      <c r="G331" s="6">
        <f>IF(OR(F331="",F331="Pending"),"",IF(F331="Win",N(D331)*N(E331),IF(F331="Void",N(D331),0)))</f>
        <v/>
      </c>
      <c r="H331" s="6">
        <f>IF(G331="","",G331-N(D331))</f>
        <v/>
      </c>
      <c r="I331" s="6">
        <f>IF(H331="","",SUM($H$2:H331))</f>
        <v/>
      </c>
      <c r="J331" s="9" t="n"/>
    </row>
    <row r="332">
      <c r="A332" s="11" t="n"/>
      <c r="B332" s="9" t="n"/>
      <c r="C332" s="9" t="n"/>
      <c r="D332" s="12" t="n"/>
      <c r="E332" s="9" t="n"/>
      <c r="F332" s="9" t="n"/>
      <c r="G332" s="6">
        <f>IF(OR(F332="",F332="Pending"),"",IF(F332="Win",N(D332)*N(E332),IF(F332="Void",N(D332),0)))</f>
        <v/>
      </c>
      <c r="H332" s="6">
        <f>IF(G332="","",G332-N(D332))</f>
        <v/>
      </c>
      <c r="I332" s="6">
        <f>IF(H332="","",SUM($H$2:H332))</f>
        <v/>
      </c>
      <c r="J332" s="9" t="n"/>
    </row>
    <row r="333">
      <c r="A333" s="11" t="n"/>
      <c r="B333" s="9" t="n"/>
      <c r="C333" s="9" t="n"/>
      <c r="D333" s="12" t="n"/>
      <c r="E333" s="9" t="n"/>
      <c r="F333" s="9" t="n"/>
      <c r="G333" s="6">
        <f>IF(OR(F333="",F333="Pending"),"",IF(F333="Win",N(D333)*N(E333),IF(F333="Void",N(D333),0)))</f>
        <v/>
      </c>
      <c r="H333" s="6">
        <f>IF(G333="","",G333-N(D333))</f>
        <v/>
      </c>
      <c r="I333" s="6">
        <f>IF(H333="","",SUM($H$2:H333))</f>
        <v/>
      </c>
      <c r="J333" s="9" t="n"/>
    </row>
    <row r="334">
      <c r="A334" s="11" t="n"/>
      <c r="B334" s="9" t="n"/>
      <c r="C334" s="9" t="n"/>
      <c r="D334" s="12" t="n"/>
      <c r="E334" s="9" t="n"/>
      <c r="F334" s="9" t="n"/>
      <c r="G334" s="6">
        <f>IF(OR(F334="",F334="Pending"),"",IF(F334="Win",N(D334)*N(E334),IF(F334="Void",N(D334),0)))</f>
        <v/>
      </c>
      <c r="H334" s="6">
        <f>IF(G334="","",G334-N(D334))</f>
        <v/>
      </c>
      <c r="I334" s="6">
        <f>IF(H334="","",SUM($H$2:H334))</f>
        <v/>
      </c>
      <c r="J334" s="9" t="n"/>
    </row>
    <row r="335">
      <c r="A335" s="11" t="n"/>
      <c r="B335" s="9" t="n"/>
      <c r="C335" s="9" t="n"/>
      <c r="D335" s="12" t="n"/>
      <c r="E335" s="9" t="n"/>
      <c r="F335" s="9" t="n"/>
      <c r="G335" s="6">
        <f>IF(OR(F335="",F335="Pending"),"",IF(F335="Win",N(D335)*N(E335),IF(F335="Void",N(D335),0)))</f>
        <v/>
      </c>
      <c r="H335" s="6">
        <f>IF(G335="","",G335-N(D335))</f>
        <v/>
      </c>
      <c r="I335" s="6">
        <f>IF(H335="","",SUM($H$2:H335))</f>
        <v/>
      </c>
      <c r="J335" s="9" t="n"/>
    </row>
    <row r="336">
      <c r="A336" s="11" t="n"/>
      <c r="B336" s="9" t="n"/>
      <c r="C336" s="9" t="n"/>
      <c r="D336" s="12" t="n"/>
      <c r="E336" s="9" t="n"/>
      <c r="F336" s="9" t="n"/>
      <c r="G336" s="6">
        <f>IF(OR(F336="",F336="Pending"),"",IF(F336="Win",N(D336)*N(E336),IF(F336="Void",N(D336),0)))</f>
        <v/>
      </c>
      <c r="H336" s="6">
        <f>IF(G336="","",G336-N(D336))</f>
        <v/>
      </c>
      <c r="I336" s="6">
        <f>IF(H336="","",SUM($H$2:H336))</f>
        <v/>
      </c>
      <c r="J336" s="9" t="n"/>
    </row>
    <row r="337">
      <c r="A337" s="11" t="n"/>
      <c r="B337" s="9" t="n"/>
      <c r="C337" s="9" t="n"/>
      <c r="D337" s="12" t="n"/>
      <c r="E337" s="9" t="n"/>
      <c r="F337" s="9" t="n"/>
      <c r="G337" s="6">
        <f>IF(OR(F337="",F337="Pending"),"",IF(F337="Win",N(D337)*N(E337),IF(F337="Void",N(D337),0)))</f>
        <v/>
      </c>
      <c r="H337" s="6">
        <f>IF(G337="","",G337-N(D337))</f>
        <v/>
      </c>
      <c r="I337" s="6">
        <f>IF(H337="","",SUM($H$2:H337))</f>
        <v/>
      </c>
      <c r="J337" s="9" t="n"/>
    </row>
    <row r="338">
      <c r="A338" s="11" t="n"/>
      <c r="B338" s="9" t="n"/>
      <c r="C338" s="9" t="n"/>
      <c r="D338" s="12" t="n"/>
      <c r="E338" s="9" t="n"/>
      <c r="F338" s="9" t="n"/>
      <c r="G338" s="6">
        <f>IF(OR(F338="",F338="Pending"),"",IF(F338="Win",N(D338)*N(E338),IF(F338="Void",N(D338),0)))</f>
        <v/>
      </c>
      <c r="H338" s="6">
        <f>IF(G338="","",G338-N(D338))</f>
        <v/>
      </c>
      <c r="I338" s="6">
        <f>IF(H338="","",SUM($H$2:H338))</f>
        <v/>
      </c>
      <c r="J338" s="9" t="n"/>
    </row>
    <row r="339">
      <c r="A339" s="11" t="n"/>
      <c r="B339" s="9" t="n"/>
      <c r="C339" s="9" t="n"/>
      <c r="D339" s="12" t="n"/>
      <c r="E339" s="9" t="n"/>
      <c r="F339" s="9" t="n"/>
      <c r="G339" s="6">
        <f>IF(OR(F339="",F339="Pending"),"",IF(F339="Win",N(D339)*N(E339),IF(F339="Void",N(D339),0)))</f>
        <v/>
      </c>
      <c r="H339" s="6">
        <f>IF(G339="","",G339-N(D339))</f>
        <v/>
      </c>
      <c r="I339" s="6">
        <f>IF(H339="","",SUM($H$2:H339))</f>
        <v/>
      </c>
      <c r="J339" s="9" t="n"/>
    </row>
    <row r="340">
      <c r="A340" s="11" t="n"/>
      <c r="B340" s="9" t="n"/>
      <c r="C340" s="9" t="n"/>
      <c r="D340" s="12" t="n"/>
      <c r="E340" s="9" t="n"/>
      <c r="F340" s="9" t="n"/>
      <c r="G340" s="6">
        <f>IF(OR(F340="",F340="Pending"),"",IF(F340="Win",N(D340)*N(E340),IF(F340="Void",N(D340),0)))</f>
        <v/>
      </c>
      <c r="H340" s="6">
        <f>IF(G340="","",G340-N(D340))</f>
        <v/>
      </c>
      <c r="I340" s="6">
        <f>IF(H340="","",SUM($H$2:H340))</f>
        <v/>
      </c>
      <c r="J340" s="9" t="n"/>
    </row>
    <row r="341">
      <c r="A341" s="11" t="n"/>
      <c r="B341" s="9" t="n"/>
      <c r="C341" s="9" t="n"/>
      <c r="D341" s="12" t="n"/>
      <c r="E341" s="9" t="n"/>
      <c r="F341" s="9" t="n"/>
      <c r="G341" s="6">
        <f>IF(OR(F341="",F341="Pending"),"",IF(F341="Win",N(D341)*N(E341),IF(F341="Void",N(D341),0)))</f>
        <v/>
      </c>
      <c r="H341" s="6">
        <f>IF(G341="","",G341-N(D341))</f>
        <v/>
      </c>
      <c r="I341" s="6">
        <f>IF(H341="","",SUM($H$2:H341))</f>
        <v/>
      </c>
      <c r="J341" s="9" t="n"/>
    </row>
    <row r="342">
      <c r="A342" s="11" t="n"/>
      <c r="B342" s="9" t="n"/>
      <c r="C342" s="9" t="n"/>
      <c r="D342" s="12" t="n"/>
      <c r="E342" s="9" t="n"/>
      <c r="F342" s="9" t="n"/>
      <c r="G342" s="6">
        <f>IF(OR(F342="",F342="Pending"),"",IF(F342="Win",N(D342)*N(E342),IF(F342="Void",N(D342),0)))</f>
        <v/>
      </c>
      <c r="H342" s="6">
        <f>IF(G342="","",G342-N(D342))</f>
        <v/>
      </c>
      <c r="I342" s="6">
        <f>IF(H342="","",SUM($H$2:H342))</f>
        <v/>
      </c>
      <c r="J342" s="9" t="n"/>
    </row>
    <row r="343">
      <c r="A343" s="11" t="n"/>
      <c r="B343" s="9" t="n"/>
      <c r="C343" s="9" t="n"/>
      <c r="D343" s="12" t="n"/>
      <c r="E343" s="9" t="n"/>
      <c r="F343" s="9" t="n"/>
      <c r="G343" s="6">
        <f>IF(OR(F343="",F343="Pending"),"",IF(F343="Win",N(D343)*N(E343),IF(F343="Void",N(D343),0)))</f>
        <v/>
      </c>
      <c r="H343" s="6">
        <f>IF(G343="","",G343-N(D343))</f>
        <v/>
      </c>
      <c r="I343" s="6">
        <f>IF(H343="","",SUM($H$2:H343))</f>
        <v/>
      </c>
      <c r="J343" s="9" t="n"/>
    </row>
    <row r="344">
      <c r="A344" s="11" t="n"/>
      <c r="B344" s="9" t="n"/>
      <c r="C344" s="9" t="n"/>
      <c r="D344" s="12" t="n"/>
      <c r="E344" s="9" t="n"/>
      <c r="F344" s="9" t="n"/>
      <c r="G344" s="6">
        <f>IF(OR(F344="",F344="Pending"),"",IF(F344="Win",N(D344)*N(E344),IF(F344="Void",N(D344),0)))</f>
        <v/>
      </c>
      <c r="H344" s="6">
        <f>IF(G344="","",G344-N(D344))</f>
        <v/>
      </c>
      <c r="I344" s="6">
        <f>IF(H344="","",SUM($H$2:H344))</f>
        <v/>
      </c>
      <c r="J344" s="9" t="n"/>
    </row>
    <row r="345">
      <c r="A345" s="11" t="n"/>
      <c r="B345" s="9" t="n"/>
      <c r="C345" s="9" t="n"/>
      <c r="D345" s="12" t="n"/>
      <c r="E345" s="9" t="n"/>
      <c r="F345" s="9" t="n"/>
      <c r="G345" s="6">
        <f>IF(OR(F345="",F345="Pending"),"",IF(F345="Win",N(D345)*N(E345),IF(F345="Void",N(D345),0)))</f>
        <v/>
      </c>
      <c r="H345" s="6">
        <f>IF(G345="","",G345-N(D345))</f>
        <v/>
      </c>
      <c r="I345" s="6">
        <f>IF(H345="","",SUM($H$2:H345))</f>
        <v/>
      </c>
      <c r="J345" s="9" t="n"/>
    </row>
    <row r="346">
      <c r="A346" s="11" t="n"/>
      <c r="B346" s="9" t="n"/>
      <c r="C346" s="9" t="n"/>
      <c r="D346" s="12" t="n"/>
      <c r="E346" s="9" t="n"/>
      <c r="F346" s="9" t="n"/>
      <c r="G346" s="6">
        <f>IF(OR(F346="",F346="Pending"),"",IF(F346="Win",N(D346)*N(E346),IF(F346="Void",N(D346),0)))</f>
        <v/>
      </c>
      <c r="H346" s="6">
        <f>IF(G346="","",G346-N(D346))</f>
        <v/>
      </c>
      <c r="I346" s="6">
        <f>IF(H346="","",SUM($H$2:H346))</f>
        <v/>
      </c>
      <c r="J346" s="9" t="n"/>
    </row>
    <row r="347">
      <c r="A347" s="11" t="n"/>
      <c r="B347" s="9" t="n"/>
      <c r="C347" s="9" t="n"/>
      <c r="D347" s="12" t="n"/>
      <c r="E347" s="9" t="n"/>
      <c r="F347" s="9" t="n"/>
      <c r="G347" s="6">
        <f>IF(OR(F347="",F347="Pending"),"",IF(F347="Win",N(D347)*N(E347),IF(F347="Void",N(D347),0)))</f>
        <v/>
      </c>
      <c r="H347" s="6">
        <f>IF(G347="","",G347-N(D347))</f>
        <v/>
      </c>
      <c r="I347" s="6">
        <f>IF(H347="","",SUM($H$2:H347))</f>
        <v/>
      </c>
      <c r="J347" s="9" t="n"/>
    </row>
    <row r="348">
      <c r="A348" s="11" t="n"/>
      <c r="B348" s="9" t="n"/>
      <c r="C348" s="9" t="n"/>
      <c r="D348" s="12" t="n"/>
      <c r="E348" s="9" t="n"/>
      <c r="F348" s="9" t="n"/>
      <c r="G348" s="6">
        <f>IF(OR(F348="",F348="Pending"),"",IF(F348="Win",N(D348)*N(E348),IF(F348="Void",N(D348),0)))</f>
        <v/>
      </c>
      <c r="H348" s="6">
        <f>IF(G348="","",G348-N(D348))</f>
        <v/>
      </c>
      <c r="I348" s="6">
        <f>IF(H348="","",SUM($H$2:H348))</f>
        <v/>
      </c>
      <c r="J348" s="9" t="n"/>
    </row>
    <row r="349">
      <c r="A349" s="11" t="n"/>
      <c r="B349" s="9" t="n"/>
      <c r="C349" s="9" t="n"/>
      <c r="D349" s="12" t="n"/>
      <c r="E349" s="9" t="n"/>
      <c r="F349" s="9" t="n"/>
      <c r="G349" s="6">
        <f>IF(OR(F349="",F349="Pending"),"",IF(F349="Win",N(D349)*N(E349),IF(F349="Void",N(D349),0)))</f>
        <v/>
      </c>
      <c r="H349" s="6">
        <f>IF(G349="","",G349-N(D349))</f>
        <v/>
      </c>
      <c r="I349" s="6">
        <f>IF(H349="","",SUM($H$2:H349))</f>
        <v/>
      </c>
      <c r="J349" s="9" t="n"/>
    </row>
    <row r="350">
      <c r="A350" s="11" t="n"/>
      <c r="B350" s="9" t="n"/>
      <c r="C350" s="9" t="n"/>
      <c r="D350" s="12" t="n"/>
      <c r="E350" s="9" t="n"/>
      <c r="F350" s="9" t="n"/>
      <c r="G350" s="6">
        <f>IF(OR(F350="",F350="Pending"),"",IF(F350="Win",N(D350)*N(E350),IF(F350="Void",N(D350),0)))</f>
        <v/>
      </c>
      <c r="H350" s="6">
        <f>IF(G350="","",G350-N(D350))</f>
        <v/>
      </c>
      <c r="I350" s="6">
        <f>IF(H350="","",SUM($H$2:H350))</f>
        <v/>
      </c>
      <c r="J350" s="9" t="n"/>
    </row>
    <row r="351">
      <c r="A351" s="11" t="n"/>
      <c r="B351" s="9" t="n"/>
      <c r="C351" s="9" t="n"/>
      <c r="D351" s="12" t="n"/>
      <c r="E351" s="9" t="n"/>
      <c r="F351" s="9" t="n"/>
      <c r="G351" s="6">
        <f>IF(OR(F351="",F351="Pending"),"",IF(F351="Win",N(D351)*N(E351),IF(F351="Void",N(D351),0)))</f>
        <v/>
      </c>
      <c r="H351" s="6">
        <f>IF(G351="","",G351-N(D351))</f>
        <v/>
      </c>
      <c r="I351" s="6">
        <f>IF(H351="","",SUM($H$2:H351))</f>
        <v/>
      </c>
      <c r="J351" s="9" t="n"/>
    </row>
    <row r="352">
      <c r="A352" s="11" t="n"/>
      <c r="B352" s="9" t="n"/>
      <c r="C352" s="9" t="n"/>
      <c r="D352" s="12" t="n"/>
      <c r="E352" s="9" t="n"/>
      <c r="F352" s="9" t="n"/>
      <c r="G352" s="6">
        <f>IF(OR(F352="",F352="Pending"),"",IF(F352="Win",N(D352)*N(E352),IF(F352="Void",N(D352),0)))</f>
        <v/>
      </c>
      <c r="H352" s="6">
        <f>IF(G352="","",G352-N(D352))</f>
        <v/>
      </c>
      <c r="I352" s="6">
        <f>IF(H352="","",SUM($H$2:H352))</f>
        <v/>
      </c>
      <c r="J352" s="9" t="n"/>
    </row>
    <row r="353">
      <c r="A353" s="11" t="n"/>
      <c r="B353" s="9" t="n"/>
      <c r="C353" s="9" t="n"/>
      <c r="D353" s="12" t="n"/>
      <c r="E353" s="9" t="n"/>
      <c r="F353" s="9" t="n"/>
      <c r="G353" s="6">
        <f>IF(OR(F353="",F353="Pending"),"",IF(F353="Win",N(D353)*N(E353),IF(F353="Void",N(D353),0)))</f>
        <v/>
      </c>
      <c r="H353" s="6">
        <f>IF(G353="","",G353-N(D353))</f>
        <v/>
      </c>
      <c r="I353" s="6">
        <f>IF(H353="","",SUM($H$2:H353))</f>
        <v/>
      </c>
      <c r="J353" s="9" t="n"/>
    </row>
    <row r="354">
      <c r="A354" s="11" t="n"/>
      <c r="B354" s="9" t="n"/>
      <c r="C354" s="9" t="n"/>
      <c r="D354" s="12" t="n"/>
      <c r="E354" s="9" t="n"/>
      <c r="F354" s="9" t="n"/>
      <c r="G354" s="6">
        <f>IF(OR(F354="",F354="Pending"),"",IF(F354="Win",N(D354)*N(E354),IF(F354="Void",N(D354),0)))</f>
        <v/>
      </c>
      <c r="H354" s="6">
        <f>IF(G354="","",G354-N(D354))</f>
        <v/>
      </c>
      <c r="I354" s="6">
        <f>IF(H354="","",SUM($H$2:H354))</f>
        <v/>
      </c>
      <c r="J354" s="9" t="n"/>
    </row>
    <row r="355">
      <c r="A355" s="11" t="n"/>
      <c r="B355" s="9" t="n"/>
      <c r="C355" s="9" t="n"/>
      <c r="D355" s="12" t="n"/>
      <c r="E355" s="9" t="n"/>
      <c r="F355" s="9" t="n"/>
      <c r="G355" s="6">
        <f>IF(OR(F355="",F355="Pending"),"",IF(F355="Win",N(D355)*N(E355),IF(F355="Void",N(D355),0)))</f>
        <v/>
      </c>
      <c r="H355" s="6">
        <f>IF(G355="","",G355-N(D355))</f>
        <v/>
      </c>
      <c r="I355" s="6">
        <f>IF(H355="","",SUM($H$2:H355))</f>
        <v/>
      </c>
      <c r="J355" s="9" t="n"/>
    </row>
    <row r="356">
      <c r="A356" s="11" t="n"/>
      <c r="B356" s="9" t="n"/>
      <c r="C356" s="9" t="n"/>
      <c r="D356" s="12" t="n"/>
      <c r="E356" s="9" t="n"/>
      <c r="F356" s="9" t="n"/>
      <c r="G356" s="6">
        <f>IF(OR(F356="",F356="Pending"),"",IF(F356="Win",N(D356)*N(E356),IF(F356="Void",N(D356),0)))</f>
        <v/>
      </c>
      <c r="H356" s="6">
        <f>IF(G356="","",G356-N(D356))</f>
        <v/>
      </c>
      <c r="I356" s="6">
        <f>IF(H356="","",SUM($H$2:H356))</f>
        <v/>
      </c>
      <c r="J356" s="9" t="n"/>
    </row>
    <row r="357">
      <c r="A357" s="11" t="n"/>
      <c r="B357" s="9" t="n"/>
      <c r="C357" s="9" t="n"/>
      <c r="D357" s="12" t="n"/>
      <c r="E357" s="9" t="n"/>
      <c r="F357" s="9" t="n"/>
      <c r="G357" s="6">
        <f>IF(OR(F357="",F357="Pending"),"",IF(F357="Win",N(D357)*N(E357),IF(F357="Void",N(D357),0)))</f>
        <v/>
      </c>
      <c r="H357" s="6">
        <f>IF(G357="","",G357-N(D357))</f>
        <v/>
      </c>
      <c r="I357" s="6">
        <f>IF(H357="","",SUM($H$2:H357))</f>
        <v/>
      </c>
      <c r="J357" s="9" t="n"/>
    </row>
    <row r="358">
      <c r="A358" s="11" t="n"/>
      <c r="B358" s="9" t="n"/>
      <c r="C358" s="9" t="n"/>
      <c r="D358" s="12" t="n"/>
      <c r="E358" s="9" t="n"/>
      <c r="F358" s="9" t="n"/>
      <c r="G358" s="6">
        <f>IF(OR(F358="",F358="Pending"),"",IF(F358="Win",N(D358)*N(E358),IF(F358="Void",N(D358),0)))</f>
        <v/>
      </c>
      <c r="H358" s="6">
        <f>IF(G358="","",G358-N(D358))</f>
        <v/>
      </c>
      <c r="I358" s="6">
        <f>IF(H358="","",SUM($H$2:H358))</f>
        <v/>
      </c>
      <c r="J358" s="9" t="n"/>
    </row>
    <row r="359">
      <c r="A359" s="11" t="n"/>
      <c r="B359" s="9" t="n"/>
      <c r="C359" s="9" t="n"/>
      <c r="D359" s="12" t="n"/>
      <c r="E359" s="9" t="n"/>
      <c r="F359" s="9" t="n"/>
      <c r="G359" s="6">
        <f>IF(OR(F359="",F359="Pending"),"",IF(F359="Win",N(D359)*N(E359),IF(F359="Void",N(D359),0)))</f>
        <v/>
      </c>
      <c r="H359" s="6">
        <f>IF(G359="","",G359-N(D359))</f>
        <v/>
      </c>
      <c r="I359" s="6">
        <f>IF(H359="","",SUM($H$2:H359))</f>
        <v/>
      </c>
      <c r="J359" s="9" t="n"/>
    </row>
    <row r="360">
      <c r="A360" s="11" t="n"/>
      <c r="B360" s="9" t="n"/>
      <c r="C360" s="9" t="n"/>
      <c r="D360" s="12" t="n"/>
      <c r="E360" s="9" t="n"/>
      <c r="F360" s="9" t="n"/>
      <c r="G360" s="6">
        <f>IF(OR(F360="",F360="Pending"),"",IF(F360="Win",N(D360)*N(E360),IF(F360="Void",N(D360),0)))</f>
        <v/>
      </c>
      <c r="H360" s="6">
        <f>IF(G360="","",G360-N(D360))</f>
        <v/>
      </c>
      <c r="I360" s="6">
        <f>IF(H360="","",SUM($H$2:H360))</f>
        <v/>
      </c>
      <c r="J360" s="9" t="n"/>
    </row>
    <row r="361">
      <c r="A361" s="11" t="n"/>
      <c r="B361" s="9" t="n"/>
      <c r="C361" s="9" t="n"/>
      <c r="D361" s="12" t="n"/>
      <c r="E361" s="9" t="n"/>
      <c r="F361" s="9" t="n"/>
      <c r="G361" s="6">
        <f>IF(OR(F361="",F361="Pending"),"",IF(F361="Win",N(D361)*N(E361),IF(F361="Void",N(D361),0)))</f>
        <v/>
      </c>
      <c r="H361" s="6">
        <f>IF(G361="","",G361-N(D361))</f>
        <v/>
      </c>
      <c r="I361" s="6">
        <f>IF(H361="","",SUM($H$2:H361))</f>
        <v/>
      </c>
      <c r="J361" s="9" t="n"/>
    </row>
    <row r="362">
      <c r="A362" s="11" t="n"/>
      <c r="B362" s="9" t="n"/>
      <c r="C362" s="9" t="n"/>
      <c r="D362" s="12" t="n"/>
      <c r="E362" s="9" t="n"/>
      <c r="F362" s="9" t="n"/>
      <c r="G362" s="6">
        <f>IF(OR(F362="",F362="Pending"),"",IF(F362="Win",N(D362)*N(E362),IF(F362="Void",N(D362),0)))</f>
        <v/>
      </c>
      <c r="H362" s="6">
        <f>IF(G362="","",G362-N(D362))</f>
        <v/>
      </c>
      <c r="I362" s="6">
        <f>IF(H362="","",SUM($H$2:H362))</f>
        <v/>
      </c>
      <c r="J362" s="9" t="n"/>
    </row>
    <row r="363">
      <c r="A363" s="11" t="n"/>
      <c r="B363" s="9" t="n"/>
      <c r="C363" s="9" t="n"/>
      <c r="D363" s="12" t="n"/>
      <c r="E363" s="9" t="n"/>
      <c r="F363" s="9" t="n"/>
      <c r="G363" s="6">
        <f>IF(OR(F363="",F363="Pending"),"",IF(F363="Win",N(D363)*N(E363),IF(F363="Void",N(D363),0)))</f>
        <v/>
      </c>
      <c r="H363" s="6">
        <f>IF(G363="","",G363-N(D363))</f>
        <v/>
      </c>
      <c r="I363" s="6">
        <f>IF(H363="","",SUM($H$2:H363))</f>
        <v/>
      </c>
      <c r="J363" s="9" t="n"/>
    </row>
    <row r="364">
      <c r="A364" s="11" t="n"/>
      <c r="B364" s="9" t="n"/>
      <c r="C364" s="9" t="n"/>
      <c r="D364" s="12" t="n"/>
      <c r="E364" s="9" t="n"/>
      <c r="F364" s="9" t="n"/>
      <c r="G364" s="6">
        <f>IF(OR(F364="",F364="Pending"),"",IF(F364="Win",N(D364)*N(E364),IF(F364="Void",N(D364),0)))</f>
        <v/>
      </c>
      <c r="H364" s="6">
        <f>IF(G364="","",G364-N(D364))</f>
        <v/>
      </c>
      <c r="I364" s="6">
        <f>IF(H364="","",SUM($H$2:H364))</f>
        <v/>
      </c>
      <c r="J364" s="9" t="n"/>
    </row>
    <row r="365">
      <c r="A365" s="11" t="n"/>
      <c r="B365" s="9" t="n"/>
      <c r="C365" s="9" t="n"/>
      <c r="D365" s="12" t="n"/>
      <c r="E365" s="9" t="n"/>
      <c r="F365" s="9" t="n"/>
      <c r="G365" s="6">
        <f>IF(OR(F365="",F365="Pending"),"",IF(F365="Win",N(D365)*N(E365),IF(F365="Void",N(D365),0)))</f>
        <v/>
      </c>
      <c r="H365" s="6">
        <f>IF(G365="","",G365-N(D365))</f>
        <v/>
      </c>
      <c r="I365" s="6">
        <f>IF(H365="","",SUM($H$2:H365))</f>
        <v/>
      </c>
      <c r="J365" s="9" t="n"/>
    </row>
    <row r="366">
      <c r="A366" s="11" t="n"/>
      <c r="B366" s="9" t="n"/>
      <c r="C366" s="9" t="n"/>
      <c r="D366" s="12" t="n"/>
      <c r="E366" s="9" t="n"/>
      <c r="F366" s="9" t="n"/>
      <c r="G366" s="6">
        <f>IF(OR(F366="",F366="Pending"),"",IF(F366="Win",N(D366)*N(E366),IF(F366="Void",N(D366),0)))</f>
        <v/>
      </c>
      <c r="H366" s="6">
        <f>IF(G366="","",G366-N(D366))</f>
        <v/>
      </c>
      <c r="I366" s="6">
        <f>IF(H366="","",SUM($H$2:H366))</f>
        <v/>
      </c>
      <c r="J366" s="9" t="n"/>
    </row>
    <row r="367">
      <c r="A367" s="11" t="n"/>
      <c r="B367" s="9" t="n"/>
      <c r="C367" s="9" t="n"/>
      <c r="D367" s="12" t="n"/>
      <c r="E367" s="9" t="n"/>
      <c r="F367" s="9" t="n"/>
      <c r="G367" s="6">
        <f>IF(OR(F367="",F367="Pending"),"",IF(F367="Win",N(D367)*N(E367),IF(F367="Void",N(D367),0)))</f>
        <v/>
      </c>
      <c r="H367" s="6">
        <f>IF(G367="","",G367-N(D367))</f>
        <v/>
      </c>
      <c r="I367" s="6">
        <f>IF(H367="","",SUM($H$2:H367))</f>
        <v/>
      </c>
      <c r="J367" s="9" t="n"/>
    </row>
    <row r="368">
      <c r="A368" s="11" t="n"/>
      <c r="B368" s="9" t="n"/>
      <c r="C368" s="9" t="n"/>
      <c r="D368" s="12" t="n"/>
      <c r="E368" s="9" t="n"/>
      <c r="F368" s="9" t="n"/>
      <c r="G368" s="6">
        <f>IF(OR(F368="",F368="Pending"),"",IF(F368="Win",N(D368)*N(E368),IF(F368="Void",N(D368),0)))</f>
        <v/>
      </c>
      <c r="H368" s="6">
        <f>IF(G368="","",G368-N(D368))</f>
        <v/>
      </c>
      <c r="I368" s="6">
        <f>IF(H368="","",SUM($H$2:H368))</f>
        <v/>
      </c>
      <c r="J368" s="9" t="n"/>
    </row>
    <row r="369">
      <c r="A369" s="11" t="n"/>
      <c r="B369" s="9" t="n"/>
      <c r="C369" s="9" t="n"/>
      <c r="D369" s="12" t="n"/>
      <c r="E369" s="9" t="n"/>
      <c r="F369" s="9" t="n"/>
      <c r="G369" s="6">
        <f>IF(OR(F369="",F369="Pending"),"",IF(F369="Win",N(D369)*N(E369),IF(F369="Void",N(D369),0)))</f>
        <v/>
      </c>
      <c r="H369" s="6">
        <f>IF(G369="","",G369-N(D369))</f>
        <v/>
      </c>
      <c r="I369" s="6">
        <f>IF(H369="","",SUM($H$2:H369))</f>
        <v/>
      </c>
      <c r="J369" s="9" t="n"/>
    </row>
    <row r="370">
      <c r="A370" s="11" t="n"/>
      <c r="B370" s="9" t="n"/>
      <c r="C370" s="9" t="n"/>
      <c r="D370" s="12" t="n"/>
      <c r="E370" s="9" t="n"/>
      <c r="F370" s="9" t="n"/>
      <c r="G370" s="6">
        <f>IF(OR(F370="",F370="Pending"),"",IF(F370="Win",N(D370)*N(E370),IF(F370="Void",N(D370),0)))</f>
        <v/>
      </c>
      <c r="H370" s="6">
        <f>IF(G370="","",G370-N(D370))</f>
        <v/>
      </c>
      <c r="I370" s="6">
        <f>IF(H370="","",SUM($H$2:H370))</f>
        <v/>
      </c>
      <c r="J370" s="9" t="n"/>
    </row>
    <row r="371">
      <c r="A371" s="11" t="n"/>
      <c r="B371" s="9" t="n"/>
      <c r="C371" s="9" t="n"/>
      <c r="D371" s="12" t="n"/>
      <c r="E371" s="9" t="n"/>
      <c r="F371" s="9" t="n"/>
      <c r="G371" s="6">
        <f>IF(OR(F371="",F371="Pending"),"",IF(F371="Win",N(D371)*N(E371),IF(F371="Void",N(D371),0)))</f>
        <v/>
      </c>
      <c r="H371" s="6">
        <f>IF(G371="","",G371-N(D371))</f>
        <v/>
      </c>
      <c r="I371" s="6">
        <f>IF(H371="","",SUM($H$2:H371))</f>
        <v/>
      </c>
      <c r="J371" s="9" t="n"/>
    </row>
    <row r="372">
      <c r="A372" s="11" t="n"/>
      <c r="B372" s="9" t="n"/>
      <c r="C372" s="9" t="n"/>
      <c r="D372" s="12" t="n"/>
      <c r="E372" s="9" t="n"/>
      <c r="F372" s="9" t="n"/>
      <c r="G372" s="6">
        <f>IF(OR(F372="",F372="Pending"),"",IF(F372="Win",N(D372)*N(E372),IF(F372="Void",N(D372),0)))</f>
        <v/>
      </c>
      <c r="H372" s="6">
        <f>IF(G372="","",G372-N(D372))</f>
        <v/>
      </c>
      <c r="I372" s="6">
        <f>IF(H372="","",SUM($H$2:H372))</f>
        <v/>
      </c>
      <c r="J372" s="9" t="n"/>
    </row>
    <row r="373">
      <c r="A373" s="11" t="n"/>
      <c r="B373" s="9" t="n"/>
      <c r="C373" s="9" t="n"/>
      <c r="D373" s="12" t="n"/>
      <c r="E373" s="9" t="n"/>
      <c r="F373" s="9" t="n"/>
      <c r="G373" s="6">
        <f>IF(OR(F373="",F373="Pending"),"",IF(F373="Win",N(D373)*N(E373),IF(F373="Void",N(D373),0)))</f>
        <v/>
      </c>
      <c r="H373" s="6">
        <f>IF(G373="","",G373-N(D373))</f>
        <v/>
      </c>
      <c r="I373" s="6">
        <f>IF(H373="","",SUM($H$2:H373))</f>
        <v/>
      </c>
      <c r="J373" s="9" t="n"/>
    </row>
    <row r="374">
      <c r="A374" s="11" t="n"/>
      <c r="B374" s="9" t="n"/>
      <c r="C374" s="9" t="n"/>
      <c r="D374" s="12" t="n"/>
      <c r="E374" s="9" t="n"/>
      <c r="F374" s="9" t="n"/>
      <c r="G374" s="6">
        <f>IF(OR(F374="",F374="Pending"),"",IF(F374="Win",N(D374)*N(E374),IF(F374="Void",N(D374),0)))</f>
        <v/>
      </c>
      <c r="H374" s="6">
        <f>IF(G374="","",G374-N(D374))</f>
        <v/>
      </c>
      <c r="I374" s="6">
        <f>IF(H374="","",SUM($H$2:H374))</f>
        <v/>
      </c>
      <c r="J374" s="9" t="n"/>
    </row>
    <row r="375">
      <c r="A375" s="11" t="n"/>
      <c r="B375" s="9" t="n"/>
      <c r="C375" s="9" t="n"/>
      <c r="D375" s="12" t="n"/>
      <c r="E375" s="9" t="n"/>
      <c r="F375" s="9" t="n"/>
      <c r="G375" s="6">
        <f>IF(OR(F375="",F375="Pending"),"",IF(F375="Win",N(D375)*N(E375),IF(F375="Void",N(D375),0)))</f>
        <v/>
      </c>
      <c r="H375" s="6">
        <f>IF(G375="","",G375-N(D375))</f>
        <v/>
      </c>
      <c r="I375" s="6">
        <f>IF(H375="","",SUM($H$2:H375))</f>
        <v/>
      </c>
      <c r="J375" s="9" t="n"/>
    </row>
    <row r="376">
      <c r="A376" s="11" t="n"/>
      <c r="B376" s="9" t="n"/>
      <c r="C376" s="9" t="n"/>
      <c r="D376" s="12" t="n"/>
      <c r="E376" s="9" t="n"/>
      <c r="F376" s="9" t="n"/>
      <c r="G376" s="6">
        <f>IF(OR(F376="",F376="Pending"),"",IF(F376="Win",N(D376)*N(E376),IF(F376="Void",N(D376),0)))</f>
        <v/>
      </c>
      <c r="H376" s="6">
        <f>IF(G376="","",G376-N(D376))</f>
        <v/>
      </c>
      <c r="I376" s="6">
        <f>IF(H376="","",SUM($H$2:H376))</f>
        <v/>
      </c>
      <c r="J376" s="9" t="n"/>
    </row>
    <row r="377">
      <c r="A377" s="11" t="n"/>
      <c r="B377" s="9" t="n"/>
      <c r="C377" s="9" t="n"/>
      <c r="D377" s="12" t="n"/>
      <c r="E377" s="9" t="n"/>
      <c r="F377" s="9" t="n"/>
      <c r="G377" s="6">
        <f>IF(OR(F377="",F377="Pending"),"",IF(F377="Win",N(D377)*N(E377),IF(F377="Void",N(D377),0)))</f>
        <v/>
      </c>
      <c r="H377" s="6">
        <f>IF(G377="","",G377-N(D377))</f>
        <v/>
      </c>
      <c r="I377" s="6">
        <f>IF(H377="","",SUM($H$2:H377))</f>
        <v/>
      </c>
      <c r="J377" s="9" t="n"/>
    </row>
    <row r="378">
      <c r="A378" s="11" t="n"/>
      <c r="B378" s="9" t="n"/>
      <c r="C378" s="9" t="n"/>
      <c r="D378" s="12" t="n"/>
      <c r="E378" s="9" t="n"/>
      <c r="F378" s="9" t="n"/>
      <c r="G378" s="6">
        <f>IF(OR(F378="",F378="Pending"),"",IF(F378="Win",N(D378)*N(E378),IF(F378="Void",N(D378),0)))</f>
        <v/>
      </c>
      <c r="H378" s="6">
        <f>IF(G378="","",G378-N(D378))</f>
        <v/>
      </c>
      <c r="I378" s="6">
        <f>IF(H378="","",SUM($H$2:H378))</f>
        <v/>
      </c>
      <c r="J378" s="9" t="n"/>
    </row>
    <row r="379">
      <c r="A379" s="11" t="n"/>
      <c r="B379" s="9" t="n"/>
      <c r="C379" s="9" t="n"/>
      <c r="D379" s="12" t="n"/>
      <c r="E379" s="9" t="n"/>
      <c r="F379" s="9" t="n"/>
      <c r="G379" s="6">
        <f>IF(OR(F379="",F379="Pending"),"",IF(F379="Win",N(D379)*N(E379),IF(F379="Void",N(D379),0)))</f>
        <v/>
      </c>
      <c r="H379" s="6">
        <f>IF(G379="","",G379-N(D379))</f>
        <v/>
      </c>
      <c r="I379" s="6">
        <f>IF(H379="","",SUM($H$2:H379))</f>
        <v/>
      </c>
      <c r="J379" s="9" t="n"/>
    </row>
    <row r="380">
      <c r="A380" s="11" t="n"/>
      <c r="B380" s="9" t="n"/>
      <c r="C380" s="9" t="n"/>
      <c r="D380" s="12" t="n"/>
      <c r="E380" s="9" t="n"/>
      <c r="F380" s="9" t="n"/>
      <c r="G380" s="6">
        <f>IF(OR(F380="",F380="Pending"),"",IF(F380="Win",N(D380)*N(E380),IF(F380="Void",N(D380),0)))</f>
        <v/>
      </c>
      <c r="H380" s="6">
        <f>IF(G380="","",G380-N(D380))</f>
        <v/>
      </c>
      <c r="I380" s="6">
        <f>IF(H380="","",SUM($H$2:H380))</f>
        <v/>
      </c>
      <c r="J380" s="9" t="n"/>
    </row>
    <row r="381">
      <c r="A381" s="11" t="n"/>
      <c r="B381" s="9" t="n"/>
      <c r="C381" s="9" t="n"/>
      <c r="D381" s="12" t="n"/>
      <c r="E381" s="9" t="n"/>
      <c r="F381" s="9" t="n"/>
      <c r="G381" s="6">
        <f>IF(OR(F381="",F381="Pending"),"",IF(F381="Win",N(D381)*N(E381),IF(F381="Void",N(D381),0)))</f>
        <v/>
      </c>
      <c r="H381" s="6">
        <f>IF(G381="","",G381-N(D381))</f>
        <v/>
      </c>
      <c r="I381" s="6">
        <f>IF(H381="","",SUM($H$2:H381))</f>
        <v/>
      </c>
      <c r="J381" s="9" t="n"/>
    </row>
    <row r="382">
      <c r="A382" s="11" t="n"/>
      <c r="B382" s="9" t="n"/>
      <c r="C382" s="9" t="n"/>
      <c r="D382" s="12" t="n"/>
      <c r="E382" s="9" t="n"/>
      <c r="F382" s="9" t="n"/>
      <c r="G382" s="6">
        <f>IF(OR(F382="",F382="Pending"),"",IF(F382="Win",N(D382)*N(E382),IF(F382="Void",N(D382),0)))</f>
        <v/>
      </c>
      <c r="H382" s="6">
        <f>IF(G382="","",G382-N(D382))</f>
        <v/>
      </c>
      <c r="I382" s="6">
        <f>IF(H382="","",SUM($H$2:H382))</f>
        <v/>
      </c>
      <c r="J382" s="9" t="n"/>
    </row>
    <row r="383">
      <c r="A383" s="11" t="n"/>
      <c r="B383" s="9" t="n"/>
      <c r="C383" s="9" t="n"/>
      <c r="D383" s="12" t="n"/>
      <c r="E383" s="9" t="n"/>
      <c r="F383" s="9" t="n"/>
      <c r="G383" s="6">
        <f>IF(OR(F383="",F383="Pending"),"",IF(F383="Win",N(D383)*N(E383),IF(F383="Void",N(D383),0)))</f>
        <v/>
      </c>
      <c r="H383" s="6">
        <f>IF(G383="","",G383-N(D383))</f>
        <v/>
      </c>
      <c r="I383" s="6">
        <f>IF(H383="","",SUM($H$2:H383))</f>
        <v/>
      </c>
      <c r="J383" s="9" t="n"/>
    </row>
    <row r="384">
      <c r="A384" s="11" t="n"/>
      <c r="B384" s="9" t="n"/>
      <c r="C384" s="9" t="n"/>
      <c r="D384" s="12" t="n"/>
      <c r="E384" s="9" t="n"/>
      <c r="F384" s="9" t="n"/>
      <c r="G384" s="6">
        <f>IF(OR(F384="",F384="Pending"),"",IF(F384="Win",N(D384)*N(E384),IF(F384="Void",N(D384),0)))</f>
        <v/>
      </c>
      <c r="H384" s="6">
        <f>IF(G384="","",G384-N(D384))</f>
        <v/>
      </c>
      <c r="I384" s="6">
        <f>IF(H384="","",SUM($H$2:H384))</f>
        <v/>
      </c>
      <c r="J384" s="9" t="n"/>
    </row>
    <row r="385">
      <c r="A385" s="11" t="n"/>
      <c r="B385" s="9" t="n"/>
      <c r="C385" s="9" t="n"/>
      <c r="D385" s="12" t="n"/>
      <c r="E385" s="9" t="n"/>
      <c r="F385" s="9" t="n"/>
      <c r="G385" s="6">
        <f>IF(OR(F385="",F385="Pending"),"",IF(F385="Win",N(D385)*N(E385),IF(F385="Void",N(D385),0)))</f>
        <v/>
      </c>
      <c r="H385" s="6">
        <f>IF(G385="","",G385-N(D385))</f>
        <v/>
      </c>
      <c r="I385" s="6">
        <f>IF(H385="","",SUM($H$2:H385))</f>
        <v/>
      </c>
      <c r="J385" s="9" t="n"/>
    </row>
    <row r="386">
      <c r="A386" s="11" t="n"/>
      <c r="B386" s="9" t="n"/>
      <c r="C386" s="9" t="n"/>
      <c r="D386" s="12" t="n"/>
      <c r="E386" s="9" t="n"/>
      <c r="F386" s="9" t="n"/>
      <c r="G386" s="6">
        <f>IF(OR(F386="",F386="Pending"),"",IF(F386="Win",N(D386)*N(E386),IF(F386="Void",N(D386),0)))</f>
        <v/>
      </c>
      <c r="H386" s="6">
        <f>IF(G386="","",G386-N(D386))</f>
        <v/>
      </c>
      <c r="I386" s="6">
        <f>IF(H386="","",SUM($H$2:H386))</f>
        <v/>
      </c>
      <c r="J386" s="9" t="n"/>
    </row>
    <row r="387">
      <c r="A387" s="11" t="n"/>
      <c r="B387" s="9" t="n"/>
      <c r="C387" s="9" t="n"/>
      <c r="D387" s="12" t="n"/>
      <c r="E387" s="9" t="n"/>
      <c r="F387" s="9" t="n"/>
      <c r="G387" s="6">
        <f>IF(OR(F387="",F387="Pending"),"",IF(F387="Win",N(D387)*N(E387),IF(F387="Void",N(D387),0)))</f>
        <v/>
      </c>
      <c r="H387" s="6">
        <f>IF(G387="","",G387-N(D387))</f>
        <v/>
      </c>
      <c r="I387" s="6">
        <f>IF(H387="","",SUM($H$2:H387))</f>
        <v/>
      </c>
      <c r="J387" s="9" t="n"/>
    </row>
    <row r="388">
      <c r="A388" s="11" t="n"/>
      <c r="B388" s="9" t="n"/>
      <c r="C388" s="9" t="n"/>
      <c r="D388" s="12" t="n"/>
      <c r="E388" s="9" t="n"/>
      <c r="F388" s="9" t="n"/>
      <c r="G388" s="6">
        <f>IF(OR(F388="",F388="Pending"),"",IF(F388="Win",N(D388)*N(E388),IF(F388="Void",N(D388),0)))</f>
        <v/>
      </c>
      <c r="H388" s="6">
        <f>IF(G388="","",G388-N(D388))</f>
        <v/>
      </c>
      <c r="I388" s="6">
        <f>IF(H388="","",SUM($H$2:H388))</f>
        <v/>
      </c>
      <c r="J388" s="9" t="n"/>
    </row>
    <row r="389">
      <c r="A389" s="11" t="n"/>
      <c r="B389" s="9" t="n"/>
      <c r="C389" s="9" t="n"/>
      <c r="D389" s="12" t="n"/>
      <c r="E389" s="9" t="n"/>
      <c r="F389" s="9" t="n"/>
      <c r="G389" s="6">
        <f>IF(OR(F389="",F389="Pending"),"",IF(F389="Win",N(D389)*N(E389),IF(F389="Void",N(D389),0)))</f>
        <v/>
      </c>
      <c r="H389" s="6">
        <f>IF(G389="","",G389-N(D389))</f>
        <v/>
      </c>
      <c r="I389" s="6">
        <f>IF(H389="","",SUM($H$2:H389))</f>
        <v/>
      </c>
      <c r="J389" s="9" t="n"/>
    </row>
    <row r="390">
      <c r="A390" s="11" t="n"/>
      <c r="B390" s="9" t="n"/>
      <c r="C390" s="9" t="n"/>
      <c r="D390" s="12" t="n"/>
      <c r="E390" s="9" t="n"/>
      <c r="F390" s="9" t="n"/>
      <c r="G390" s="6">
        <f>IF(OR(F390="",F390="Pending"),"",IF(F390="Win",N(D390)*N(E390),IF(F390="Void",N(D390),0)))</f>
        <v/>
      </c>
      <c r="H390" s="6">
        <f>IF(G390="","",G390-N(D390))</f>
        <v/>
      </c>
      <c r="I390" s="6">
        <f>IF(H390="","",SUM($H$2:H390))</f>
        <v/>
      </c>
      <c r="J390" s="9" t="n"/>
    </row>
    <row r="391">
      <c r="A391" s="11" t="n"/>
      <c r="B391" s="9" t="n"/>
      <c r="C391" s="9" t="n"/>
      <c r="D391" s="12" t="n"/>
      <c r="E391" s="9" t="n"/>
      <c r="F391" s="9" t="n"/>
      <c r="G391" s="6">
        <f>IF(OR(F391="",F391="Pending"),"",IF(F391="Win",N(D391)*N(E391),IF(F391="Void",N(D391),0)))</f>
        <v/>
      </c>
      <c r="H391" s="6">
        <f>IF(G391="","",G391-N(D391))</f>
        <v/>
      </c>
      <c r="I391" s="6">
        <f>IF(H391="","",SUM($H$2:H391))</f>
        <v/>
      </c>
      <c r="J391" s="9" t="n"/>
    </row>
    <row r="392">
      <c r="A392" s="11" t="n"/>
      <c r="B392" s="9" t="n"/>
      <c r="C392" s="9" t="n"/>
      <c r="D392" s="12" t="n"/>
      <c r="E392" s="9" t="n"/>
      <c r="F392" s="9" t="n"/>
      <c r="G392" s="6">
        <f>IF(OR(F392="",F392="Pending"),"",IF(F392="Win",N(D392)*N(E392),IF(F392="Void",N(D392),0)))</f>
        <v/>
      </c>
      <c r="H392" s="6">
        <f>IF(G392="","",G392-N(D392))</f>
        <v/>
      </c>
      <c r="I392" s="6">
        <f>IF(H392="","",SUM($H$2:H392))</f>
        <v/>
      </c>
      <c r="J392" s="9" t="n"/>
    </row>
    <row r="393">
      <c r="A393" s="11" t="n"/>
      <c r="B393" s="9" t="n"/>
      <c r="C393" s="9" t="n"/>
      <c r="D393" s="12" t="n"/>
      <c r="E393" s="9" t="n"/>
      <c r="F393" s="9" t="n"/>
      <c r="G393" s="6">
        <f>IF(OR(F393="",F393="Pending"),"",IF(F393="Win",N(D393)*N(E393),IF(F393="Void",N(D393),0)))</f>
        <v/>
      </c>
      <c r="H393" s="6">
        <f>IF(G393="","",G393-N(D393))</f>
        <v/>
      </c>
      <c r="I393" s="6">
        <f>IF(H393="","",SUM($H$2:H393))</f>
        <v/>
      </c>
      <c r="J393" s="9" t="n"/>
    </row>
    <row r="394">
      <c r="A394" s="11" t="n"/>
      <c r="B394" s="9" t="n"/>
      <c r="C394" s="9" t="n"/>
      <c r="D394" s="12" t="n"/>
      <c r="E394" s="9" t="n"/>
      <c r="F394" s="9" t="n"/>
      <c r="G394" s="6">
        <f>IF(OR(F394="",F394="Pending"),"",IF(F394="Win",N(D394)*N(E394),IF(F394="Void",N(D394),0)))</f>
        <v/>
      </c>
      <c r="H394" s="6">
        <f>IF(G394="","",G394-N(D394))</f>
        <v/>
      </c>
      <c r="I394" s="6">
        <f>IF(H394="","",SUM($H$2:H394))</f>
        <v/>
      </c>
      <c r="J394" s="9" t="n"/>
    </row>
    <row r="395">
      <c r="A395" s="11" t="n"/>
      <c r="B395" s="9" t="n"/>
      <c r="C395" s="9" t="n"/>
      <c r="D395" s="12" t="n"/>
      <c r="E395" s="9" t="n"/>
      <c r="F395" s="9" t="n"/>
      <c r="G395" s="6">
        <f>IF(OR(F395="",F395="Pending"),"",IF(F395="Win",N(D395)*N(E395),IF(F395="Void",N(D395),0)))</f>
        <v/>
      </c>
      <c r="H395" s="6">
        <f>IF(G395="","",G395-N(D395))</f>
        <v/>
      </c>
      <c r="I395" s="6">
        <f>IF(H395="","",SUM($H$2:H395))</f>
        <v/>
      </c>
      <c r="J395" s="9" t="n"/>
    </row>
    <row r="396">
      <c r="A396" s="11" t="n"/>
      <c r="B396" s="9" t="n"/>
      <c r="C396" s="9" t="n"/>
      <c r="D396" s="12" t="n"/>
      <c r="E396" s="9" t="n"/>
      <c r="F396" s="9" t="n"/>
      <c r="G396" s="6">
        <f>IF(OR(F396="",F396="Pending"),"",IF(F396="Win",N(D396)*N(E396),IF(F396="Void",N(D396),0)))</f>
        <v/>
      </c>
      <c r="H396" s="6">
        <f>IF(G396="","",G396-N(D396))</f>
        <v/>
      </c>
      <c r="I396" s="6">
        <f>IF(H396="","",SUM($H$2:H396))</f>
        <v/>
      </c>
      <c r="J396" s="9" t="n"/>
    </row>
    <row r="397">
      <c r="A397" s="11" t="n"/>
      <c r="B397" s="9" t="n"/>
      <c r="C397" s="9" t="n"/>
      <c r="D397" s="12" t="n"/>
      <c r="E397" s="9" t="n"/>
      <c r="F397" s="9" t="n"/>
      <c r="G397" s="6">
        <f>IF(OR(F397="",F397="Pending"),"",IF(F397="Win",N(D397)*N(E397),IF(F397="Void",N(D397),0)))</f>
        <v/>
      </c>
      <c r="H397" s="6">
        <f>IF(G397="","",G397-N(D397))</f>
        <v/>
      </c>
      <c r="I397" s="6">
        <f>IF(H397="","",SUM($H$2:H397))</f>
        <v/>
      </c>
      <c r="J397" s="9" t="n"/>
    </row>
    <row r="398">
      <c r="A398" s="11" t="n"/>
      <c r="B398" s="9" t="n"/>
      <c r="C398" s="9" t="n"/>
      <c r="D398" s="12" t="n"/>
      <c r="E398" s="9" t="n"/>
      <c r="F398" s="9" t="n"/>
      <c r="G398" s="6">
        <f>IF(OR(F398="",F398="Pending"),"",IF(F398="Win",N(D398)*N(E398),IF(F398="Void",N(D398),0)))</f>
        <v/>
      </c>
      <c r="H398" s="6">
        <f>IF(G398="","",G398-N(D398))</f>
        <v/>
      </c>
      <c r="I398" s="6">
        <f>IF(H398="","",SUM($H$2:H398))</f>
        <v/>
      </c>
      <c r="J398" s="9" t="n"/>
    </row>
    <row r="399">
      <c r="A399" s="11" t="n"/>
      <c r="B399" s="9" t="n"/>
      <c r="C399" s="9" t="n"/>
      <c r="D399" s="12" t="n"/>
      <c r="E399" s="9" t="n"/>
      <c r="F399" s="9" t="n"/>
      <c r="G399" s="6">
        <f>IF(OR(F399="",F399="Pending"),"",IF(F399="Win",N(D399)*N(E399),IF(F399="Void",N(D399),0)))</f>
        <v/>
      </c>
      <c r="H399" s="6">
        <f>IF(G399="","",G399-N(D399))</f>
        <v/>
      </c>
      <c r="I399" s="6">
        <f>IF(H399="","",SUM($H$2:H399))</f>
        <v/>
      </c>
      <c r="J399" s="9" t="n"/>
    </row>
    <row r="400">
      <c r="A400" s="11" t="n"/>
      <c r="B400" s="9" t="n"/>
      <c r="C400" s="9" t="n"/>
      <c r="D400" s="12" t="n"/>
      <c r="E400" s="9" t="n"/>
      <c r="F400" s="9" t="n"/>
      <c r="G400" s="6">
        <f>IF(OR(F400="",F400="Pending"),"",IF(F400="Win",N(D400)*N(E400),IF(F400="Void",N(D400),0)))</f>
        <v/>
      </c>
      <c r="H400" s="6">
        <f>IF(G400="","",G400-N(D400))</f>
        <v/>
      </c>
      <c r="I400" s="6">
        <f>IF(H400="","",SUM($H$2:H400))</f>
        <v/>
      </c>
      <c r="J400" s="9" t="n"/>
    </row>
    <row r="401">
      <c r="A401" s="11" t="n"/>
      <c r="B401" s="9" t="n"/>
      <c r="C401" s="9" t="n"/>
      <c r="D401" s="12" t="n"/>
      <c r="E401" s="9" t="n"/>
      <c r="F401" s="9" t="n"/>
      <c r="G401" s="6">
        <f>IF(OR(F401="",F401="Pending"),"",IF(F401="Win",N(D401)*N(E401),IF(F401="Void",N(D401),0)))</f>
        <v/>
      </c>
      <c r="H401" s="6">
        <f>IF(G401="","",G401-N(D401))</f>
        <v/>
      </c>
      <c r="I401" s="6">
        <f>IF(H401="","",SUM($H$2:H401))</f>
        <v/>
      </c>
      <c r="J401" s="9" t="n"/>
    </row>
    <row r="402">
      <c r="A402" s="11" t="n"/>
      <c r="B402" s="9" t="n"/>
      <c r="C402" s="9" t="n"/>
      <c r="D402" s="12" t="n"/>
      <c r="E402" s="9" t="n"/>
      <c r="F402" s="9" t="n"/>
      <c r="G402" s="6">
        <f>IF(OR(F402="",F402="Pending"),"",IF(F402="Win",N(D402)*N(E402),IF(F402="Void",N(D402),0)))</f>
        <v/>
      </c>
      <c r="H402" s="6">
        <f>IF(G402="","",G402-N(D402))</f>
        <v/>
      </c>
      <c r="I402" s="6">
        <f>IF(H402="","",SUM($H$2:H402))</f>
        <v/>
      </c>
      <c r="J402" s="9" t="n"/>
    </row>
    <row r="403">
      <c r="A403" s="11" t="n"/>
      <c r="B403" s="9" t="n"/>
      <c r="C403" s="9" t="n"/>
      <c r="D403" s="12" t="n"/>
      <c r="E403" s="9" t="n"/>
      <c r="F403" s="9" t="n"/>
      <c r="G403" s="6">
        <f>IF(OR(F403="",F403="Pending"),"",IF(F403="Win",N(D403)*N(E403),IF(F403="Void",N(D403),0)))</f>
        <v/>
      </c>
      <c r="H403" s="6">
        <f>IF(G403="","",G403-N(D403))</f>
        <v/>
      </c>
      <c r="I403" s="6">
        <f>IF(H403="","",SUM($H$2:H403))</f>
        <v/>
      </c>
      <c r="J403" s="9" t="n"/>
    </row>
    <row r="404">
      <c r="A404" s="11" t="n"/>
      <c r="B404" s="9" t="n"/>
      <c r="C404" s="9" t="n"/>
      <c r="D404" s="12" t="n"/>
      <c r="E404" s="9" t="n"/>
      <c r="F404" s="9" t="n"/>
      <c r="G404" s="6">
        <f>IF(OR(F404="",F404="Pending"),"",IF(F404="Win",N(D404)*N(E404),IF(F404="Void",N(D404),0)))</f>
        <v/>
      </c>
      <c r="H404" s="6">
        <f>IF(G404="","",G404-N(D404))</f>
        <v/>
      </c>
      <c r="I404" s="6">
        <f>IF(H404="","",SUM($H$2:H404))</f>
        <v/>
      </c>
      <c r="J404" s="9" t="n"/>
    </row>
    <row r="405">
      <c r="A405" s="11" t="n"/>
      <c r="B405" s="9" t="n"/>
      <c r="C405" s="9" t="n"/>
      <c r="D405" s="12" t="n"/>
      <c r="E405" s="9" t="n"/>
      <c r="F405" s="9" t="n"/>
      <c r="G405" s="6">
        <f>IF(OR(F405="",F405="Pending"),"",IF(F405="Win",N(D405)*N(E405),IF(F405="Void",N(D405),0)))</f>
        <v/>
      </c>
      <c r="H405" s="6">
        <f>IF(G405="","",G405-N(D405))</f>
        <v/>
      </c>
      <c r="I405" s="6">
        <f>IF(H405="","",SUM($H$2:H405))</f>
        <v/>
      </c>
      <c r="J405" s="9" t="n"/>
    </row>
    <row r="406">
      <c r="A406" s="11" t="n"/>
      <c r="B406" s="9" t="n"/>
      <c r="C406" s="9" t="n"/>
      <c r="D406" s="12" t="n"/>
      <c r="E406" s="9" t="n"/>
      <c r="F406" s="9" t="n"/>
      <c r="G406" s="6">
        <f>IF(OR(F406="",F406="Pending"),"",IF(F406="Win",N(D406)*N(E406),IF(F406="Void",N(D406),0)))</f>
        <v/>
      </c>
      <c r="H406" s="6">
        <f>IF(G406="","",G406-N(D406))</f>
        <v/>
      </c>
      <c r="I406" s="6">
        <f>IF(H406="","",SUM($H$2:H406))</f>
        <v/>
      </c>
      <c r="J406" s="9" t="n"/>
    </row>
    <row r="407">
      <c r="A407" s="11" t="n"/>
      <c r="B407" s="9" t="n"/>
      <c r="C407" s="9" t="n"/>
      <c r="D407" s="12" t="n"/>
      <c r="E407" s="9" t="n"/>
      <c r="F407" s="9" t="n"/>
      <c r="G407" s="6">
        <f>IF(OR(F407="",F407="Pending"),"",IF(F407="Win",N(D407)*N(E407),IF(F407="Void",N(D407),0)))</f>
        <v/>
      </c>
      <c r="H407" s="6">
        <f>IF(G407="","",G407-N(D407))</f>
        <v/>
      </c>
      <c r="I407" s="6">
        <f>IF(H407="","",SUM($H$2:H407))</f>
        <v/>
      </c>
      <c r="J407" s="9" t="n"/>
    </row>
    <row r="408">
      <c r="A408" s="11" t="n"/>
      <c r="B408" s="9" t="n"/>
      <c r="C408" s="9" t="n"/>
      <c r="D408" s="12" t="n"/>
      <c r="E408" s="9" t="n"/>
      <c r="F408" s="9" t="n"/>
      <c r="G408" s="6">
        <f>IF(OR(F408="",F408="Pending"),"",IF(F408="Win",N(D408)*N(E408),IF(F408="Void",N(D408),0)))</f>
        <v/>
      </c>
      <c r="H408" s="6">
        <f>IF(G408="","",G408-N(D408))</f>
        <v/>
      </c>
      <c r="I408" s="6">
        <f>IF(H408="","",SUM($H$2:H408))</f>
        <v/>
      </c>
      <c r="J408" s="9" t="n"/>
    </row>
    <row r="409">
      <c r="A409" s="11" t="n"/>
      <c r="B409" s="9" t="n"/>
      <c r="C409" s="9" t="n"/>
      <c r="D409" s="12" t="n"/>
      <c r="E409" s="9" t="n"/>
      <c r="F409" s="9" t="n"/>
      <c r="G409" s="6">
        <f>IF(OR(F409="",F409="Pending"),"",IF(F409="Win",N(D409)*N(E409),IF(F409="Void",N(D409),0)))</f>
        <v/>
      </c>
      <c r="H409" s="6">
        <f>IF(G409="","",G409-N(D409))</f>
        <v/>
      </c>
      <c r="I409" s="6">
        <f>IF(H409="","",SUM($H$2:H409))</f>
        <v/>
      </c>
      <c r="J409" s="9" t="n"/>
    </row>
    <row r="410">
      <c r="A410" s="11" t="n"/>
      <c r="B410" s="9" t="n"/>
      <c r="C410" s="9" t="n"/>
      <c r="D410" s="12" t="n"/>
      <c r="E410" s="9" t="n"/>
      <c r="F410" s="9" t="n"/>
      <c r="G410" s="6">
        <f>IF(OR(F410="",F410="Pending"),"",IF(F410="Win",N(D410)*N(E410),IF(F410="Void",N(D410),0)))</f>
        <v/>
      </c>
      <c r="H410" s="6">
        <f>IF(G410="","",G410-N(D410))</f>
        <v/>
      </c>
      <c r="I410" s="6">
        <f>IF(H410="","",SUM($H$2:H410))</f>
        <v/>
      </c>
      <c r="J410" s="9" t="n"/>
    </row>
    <row r="411">
      <c r="A411" s="11" t="n"/>
      <c r="B411" s="9" t="n"/>
      <c r="C411" s="9" t="n"/>
      <c r="D411" s="12" t="n"/>
      <c r="E411" s="9" t="n"/>
      <c r="F411" s="9" t="n"/>
      <c r="G411" s="6">
        <f>IF(OR(F411="",F411="Pending"),"",IF(F411="Win",N(D411)*N(E411),IF(F411="Void",N(D411),0)))</f>
        <v/>
      </c>
      <c r="H411" s="6">
        <f>IF(G411="","",G411-N(D411))</f>
        <v/>
      </c>
      <c r="I411" s="6">
        <f>IF(H411="","",SUM($H$2:H411))</f>
        <v/>
      </c>
      <c r="J411" s="9" t="n"/>
    </row>
    <row r="412">
      <c r="A412" s="11" t="n"/>
      <c r="B412" s="9" t="n"/>
      <c r="C412" s="9" t="n"/>
      <c r="D412" s="12" t="n"/>
      <c r="E412" s="9" t="n"/>
      <c r="F412" s="9" t="n"/>
      <c r="G412" s="6">
        <f>IF(OR(F412="",F412="Pending"),"",IF(F412="Win",N(D412)*N(E412),IF(F412="Void",N(D412),0)))</f>
        <v/>
      </c>
      <c r="H412" s="6">
        <f>IF(G412="","",G412-N(D412))</f>
        <v/>
      </c>
      <c r="I412" s="6">
        <f>IF(H412="","",SUM($H$2:H412))</f>
        <v/>
      </c>
      <c r="J412" s="9" t="n"/>
    </row>
    <row r="413">
      <c r="A413" s="11" t="n"/>
      <c r="B413" s="9" t="n"/>
      <c r="C413" s="9" t="n"/>
      <c r="D413" s="12" t="n"/>
      <c r="E413" s="9" t="n"/>
      <c r="F413" s="9" t="n"/>
      <c r="G413" s="6">
        <f>IF(OR(F413="",F413="Pending"),"",IF(F413="Win",N(D413)*N(E413),IF(F413="Void",N(D413),0)))</f>
        <v/>
      </c>
      <c r="H413" s="6">
        <f>IF(G413="","",G413-N(D413))</f>
        <v/>
      </c>
      <c r="I413" s="6">
        <f>IF(H413="","",SUM($H$2:H413))</f>
        <v/>
      </c>
      <c r="J413" s="9" t="n"/>
    </row>
    <row r="414">
      <c r="A414" s="11" t="n"/>
      <c r="B414" s="9" t="n"/>
      <c r="C414" s="9" t="n"/>
      <c r="D414" s="12" t="n"/>
      <c r="E414" s="9" t="n"/>
      <c r="F414" s="9" t="n"/>
      <c r="G414" s="6">
        <f>IF(OR(F414="",F414="Pending"),"",IF(F414="Win",N(D414)*N(E414),IF(F414="Void",N(D414),0)))</f>
        <v/>
      </c>
      <c r="H414" s="6">
        <f>IF(G414="","",G414-N(D414))</f>
        <v/>
      </c>
      <c r="I414" s="6">
        <f>IF(H414="","",SUM($H$2:H414))</f>
        <v/>
      </c>
      <c r="J414" s="9" t="n"/>
    </row>
    <row r="415">
      <c r="A415" s="11" t="n"/>
      <c r="B415" s="9" t="n"/>
      <c r="C415" s="9" t="n"/>
      <c r="D415" s="12" t="n"/>
      <c r="E415" s="9" t="n"/>
      <c r="F415" s="9" t="n"/>
      <c r="G415" s="6">
        <f>IF(OR(F415="",F415="Pending"),"",IF(F415="Win",N(D415)*N(E415),IF(F415="Void",N(D415),0)))</f>
        <v/>
      </c>
      <c r="H415" s="6">
        <f>IF(G415="","",G415-N(D415))</f>
        <v/>
      </c>
      <c r="I415" s="6">
        <f>IF(H415="","",SUM($H$2:H415))</f>
        <v/>
      </c>
      <c r="J415" s="9" t="n"/>
    </row>
    <row r="416">
      <c r="A416" s="11" t="n"/>
      <c r="B416" s="9" t="n"/>
      <c r="C416" s="9" t="n"/>
      <c r="D416" s="12" t="n"/>
      <c r="E416" s="9" t="n"/>
      <c r="F416" s="9" t="n"/>
      <c r="G416" s="6">
        <f>IF(OR(F416="",F416="Pending"),"",IF(F416="Win",N(D416)*N(E416),IF(F416="Void",N(D416),0)))</f>
        <v/>
      </c>
      <c r="H416" s="6">
        <f>IF(G416="","",G416-N(D416))</f>
        <v/>
      </c>
      <c r="I416" s="6">
        <f>IF(H416="","",SUM($H$2:H416))</f>
        <v/>
      </c>
      <c r="J416" s="9" t="n"/>
    </row>
    <row r="417">
      <c r="A417" s="11" t="n"/>
      <c r="B417" s="9" t="n"/>
      <c r="C417" s="9" t="n"/>
      <c r="D417" s="12" t="n"/>
      <c r="E417" s="9" t="n"/>
      <c r="F417" s="9" t="n"/>
      <c r="G417" s="6">
        <f>IF(OR(F417="",F417="Pending"),"",IF(F417="Win",N(D417)*N(E417),IF(F417="Void",N(D417),0)))</f>
        <v/>
      </c>
      <c r="H417" s="6">
        <f>IF(G417="","",G417-N(D417))</f>
        <v/>
      </c>
      <c r="I417" s="6">
        <f>IF(H417="","",SUM($H$2:H417))</f>
        <v/>
      </c>
      <c r="J417" s="9" t="n"/>
    </row>
    <row r="418">
      <c r="A418" s="11" t="n"/>
      <c r="B418" s="9" t="n"/>
      <c r="C418" s="9" t="n"/>
      <c r="D418" s="12" t="n"/>
      <c r="E418" s="9" t="n"/>
      <c r="F418" s="9" t="n"/>
      <c r="G418" s="6">
        <f>IF(OR(F418="",F418="Pending"),"",IF(F418="Win",N(D418)*N(E418),IF(F418="Void",N(D418),0)))</f>
        <v/>
      </c>
      <c r="H418" s="6">
        <f>IF(G418="","",G418-N(D418))</f>
        <v/>
      </c>
      <c r="I418" s="6">
        <f>IF(H418="","",SUM($H$2:H418))</f>
        <v/>
      </c>
      <c r="J418" s="9" t="n"/>
    </row>
    <row r="419">
      <c r="A419" s="11" t="n"/>
      <c r="B419" s="9" t="n"/>
      <c r="C419" s="9" t="n"/>
      <c r="D419" s="12" t="n"/>
      <c r="E419" s="9" t="n"/>
      <c r="F419" s="9" t="n"/>
      <c r="G419" s="6">
        <f>IF(OR(F419="",F419="Pending"),"",IF(F419="Win",N(D419)*N(E419),IF(F419="Void",N(D419),0)))</f>
        <v/>
      </c>
      <c r="H419" s="6">
        <f>IF(G419="","",G419-N(D419))</f>
        <v/>
      </c>
      <c r="I419" s="6">
        <f>IF(H419="","",SUM($H$2:H419))</f>
        <v/>
      </c>
      <c r="J419" s="9" t="n"/>
    </row>
    <row r="420">
      <c r="A420" s="11" t="n"/>
      <c r="B420" s="9" t="n"/>
      <c r="C420" s="9" t="n"/>
      <c r="D420" s="12" t="n"/>
      <c r="E420" s="9" t="n"/>
      <c r="F420" s="9" t="n"/>
      <c r="G420" s="6">
        <f>IF(OR(F420="",F420="Pending"),"",IF(F420="Win",N(D420)*N(E420),IF(F420="Void",N(D420),0)))</f>
        <v/>
      </c>
      <c r="H420" s="6">
        <f>IF(G420="","",G420-N(D420))</f>
        <v/>
      </c>
      <c r="I420" s="6">
        <f>IF(H420="","",SUM($H$2:H420))</f>
        <v/>
      </c>
      <c r="J420" s="9" t="n"/>
    </row>
    <row r="421">
      <c r="A421" s="11" t="n"/>
      <c r="B421" s="9" t="n"/>
      <c r="C421" s="9" t="n"/>
      <c r="D421" s="12" t="n"/>
      <c r="E421" s="9" t="n"/>
      <c r="F421" s="9" t="n"/>
      <c r="G421" s="6">
        <f>IF(OR(F421="",F421="Pending"),"",IF(F421="Win",N(D421)*N(E421),IF(F421="Void",N(D421),0)))</f>
        <v/>
      </c>
      <c r="H421" s="6">
        <f>IF(G421="","",G421-N(D421))</f>
        <v/>
      </c>
      <c r="I421" s="6">
        <f>IF(H421="","",SUM($H$2:H421))</f>
        <v/>
      </c>
      <c r="J421" s="9" t="n"/>
    </row>
    <row r="422">
      <c r="A422" s="11" t="n"/>
      <c r="B422" s="9" t="n"/>
      <c r="C422" s="9" t="n"/>
      <c r="D422" s="12" t="n"/>
      <c r="E422" s="9" t="n"/>
      <c r="F422" s="9" t="n"/>
      <c r="G422" s="6">
        <f>IF(OR(F422="",F422="Pending"),"",IF(F422="Win",N(D422)*N(E422),IF(F422="Void",N(D422),0)))</f>
        <v/>
      </c>
      <c r="H422" s="6">
        <f>IF(G422="","",G422-N(D422))</f>
        <v/>
      </c>
      <c r="I422" s="6">
        <f>IF(H422="","",SUM($H$2:H422))</f>
        <v/>
      </c>
      <c r="J422" s="9" t="n"/>
    </row>
    <row r="423">
      <c r="A423" s="11" t="n"/>
      <c r="B423" s="9" t="n"/>
      <c r="C423" s="9" t="n"/>
      <c r="D423" s="12" t="n"/>
      <c r="E423" s="9" t="n"/>
      <c r="F423" s="9" t="n"/>
      <c r="G423" s="6">
        <f>IF(OR(F423="",F423="Pending"),"",IF(F423="Win",N(D423)*N(E423),IF(F423="Void",N(D423),0)))</f>
        <v/>
      </c>
      <c r="H423" s="6">
        <f>IF(G423="","",G423-N(D423))</f>
        <v/>
      </c>
      <c r="I423" s="6">
        <f>IF(H423="","",SUM($H$2:H423))</f>
        <v/>
      </c>
      <c r="J423" s="9" t="n"/>
    </row>
    <row r="424">
      <c r="A424" s="11" t="n"/>
      <c r="B424" s="9" t="n"/>
      <c r="C424" s="9" t="n"/>
      <c r="D424" s="12" t="n"/>
      <c r="E424" s="9" t="n"/>
      <c r="F424" s="9" t="n"/>
      <c r="G424" s="6">
        <f>IF(OR(F424="",F424="Pending"),"",IF(F424="Win",N(D424)*N(E424),IF(F424="Void",N(D424),0)))</f>
        <v/>
      </c>
      <c r="H424" s="6">
        <f>IF(G424="","",G424-N(D424))</f>
        <v/>
      </c>
      <c r="I424" s="6">
        <f>IF(H424="","",SUM($H$2:H424))</f>
        <v/>
      </c>
      <c r="J424" s="9" t="n"/>
    </row>
    <row r="425">
      <c r="A425" s="11" t="n"/>
      <c r="B425" s="9" t="n"/>
      <c r="C425" s="9" t="n"/>
      <c r="D425" s="12" t="n"/>
      <c r="E425" s="9" t="n"/>
      <c r="F425" s="9" t="n"/>
      <c r="G425" s="6">
        <f>IF(OR(F425="",F425="Pending"),"",IF(F425="Win",N(D425)*N(E425),IF(F425="Void",N(D425),0)))</f>
        <v/>
      </c>
      <c r="H425" s="6">
        <f>IF(G425="","",G425-N(D425))</f>
        <v/>
      </c>
      <c r="I425" s="6">
        <f>IF(H425="","",SUM($H$2:H425))</f>
        <v/>
      </c>
      <c r="J425" s="9" t="n"/>
    </row>
    <row r="426">
      <c r="A426" s="11" t="n"/>
      <c r="B426" s="9" t="n"/>
      <c r="C426" s="9" t="n"/>
      <c r="D426" s="12" t="n"/>
      <c r="E426" s="9" t="n"/>
      <c r="F426" s="9" t="n"/>
      <c r="G426" s="6">
        <f>IF(OR(F426="",F426="Pending"),"",IF(F426="Win",N(D426)*N(E426),IF(F426="Void",N(D426),0)))</f>
        <v/>
      </c>
      <c r="H426" s="6">
        <f>IF(G426="","",G426-N(D426))</f>
        <v/>
      </c>
      <c r="I426" s="6">
        <f>IF(H426="","",SUM($H$2:H426))</f>
        <v/>
      </c>
      <c r="J426" s="9" t="n"/>
    </row>
    <row r="427">
      <c r="A427" s="11" t="n"/>
      <c r="B427" s="9" t="n"/>
      <c r="C427" s="9" t="n"/>
      <c r="D427" s="12" t="n"/>
      <c r="E427" s="9" t="n"/>
      <c r="F427" s="9" t="n"/>
      <c r="G427" s="6">
        <f>IF(OR(F427="",F427="Pending"),"",IF(F427="Win",N(D427)*N(E427),IF(F427="Void",N(D427),0)))</f>
        <v/>
      </c>
      <c r="H427" s="6">
        <f>IF(G427="","",G427-N(D427))</f>
        <v/>
      </c>
      <c r="I427" s="6">
        <f>IF(H427="","",SUM($H$2:H427))</f>
        <v/>
      </c>
      <c r="J427" s="9" t="n"/>
    </row>
    <row r="428">
      <c r="A428" s="11" t="n"/>
      <c r="B428" s="9" t="n"/>
      <c r="C428" s="9" t="n"/>
      <c r="D428" s="12" t="n"/>
      <c r="E428" s="9" t="n"/>
      <c r="F428" s="9" t="n"/>
      <c r="G428" s="6">
        <f>IF(OR(F428="",F428="Pending"),"",IF(F428="Win",N(D428)*N(E428),IF(F428="Void",N(D428),0)))</f>
        <v/>
      </c>
      <c r="H428" s="6">
        <f>IF(G428="","",G428-N(D428))</f>
        <v/>
      </c>
      <c r="I428" s="6">
        <f>IF(H428="","",SUM($H$2:H428))</f>
        <v/>
      </c>
      <c r="J428" s="9" t="n"/>
    </row>
    <row r="429">
      <c r="A429" s="11" t="n"/>
      <c r="B429" s="9" t="n"/>
      <c r="C429" s="9" t="n"/>
      <c r="D429" s="12" t="n"/>
      <c r="E429" s="9" t="n"/>
      <c r="F429" s="9" t="n"/>
      <c r="G429" s="6">
        <f>IF(OR(F429="",F429="Pending"),"",IF(F429="Win",N(D429)*N(E429),IF(F429="Void",N(D429),0)))</f>
        <v/>
      </c>
      <c r="H429" s="6">
        <f>IF(G429="","",G429-N(D429))</f>
        <v/>
      </c>
      <c r="I429" s="6">
        <f>IF(H429="","",SUM($H$2:H429))</f>
        <v/>
      </c>
      <c r="J429" s="9" t="n"/>
    </row>
    <row r="430">
      <c r="A430" s="11" t="n"/>
      <c r="B430" s="9" t="n"/>
      <c r="C430" s="9" t="n"/>
      <c r="D430" s="12" t="n"/>
      <c r="E430" s="9" t="n"/>
      <c r="F430" s="9" t="n"/>
      <c r="G430" s="6">
        <f>IF(OR(F430="",F430="Pending"),"",IF(F430="Win",N(D430)*N(E430),IF(F430="Void",N(D430),0)))</f>
        <v/>
      </c>
      <c r="H430" s="6">
        <f>IF(G430="","",G430-N(D430))</f>
        <v/>
      </c>
      <c r="I430" s="6">
        <f>IF(H430="","",SUM($H$2:H430))</f>
        <v/>
      </c>
      <c r="J430" s="9" t="n"/>
    </row>
    <row r="431">
      <c r="A431" s="11" t="n"/>
      <c r="B431" s="9" t="n"/>
      <c r="C431" s="9" t="n"/>
      <c r="D431" s="12" t="n"/>
      <c r="E431" s="9" t="n"/>
      <c r="F431" s="9" t="n"/>
      <c r="G431" s="6">
        <f>IF(OR(F431="",F431="Pending"),"",IF(F431="Win",N(D431)*N(E431),IF(F431="Void",N(D431),0)))</f>
        <v/>
      </c>
      <c r="H431" s="6">
        <f>IF(G431="","",G431-N(D431))</f>
        <v/>
      </c>
      <c r="I431" s="6">
        <f>IF(H431="","",SUM($H$2:H431))</f>
        <v/>
      </c>
      <c r="J431" s="9" t="n"/>
    </row>
    <row r="432">
      <c r="A432" s="11" t="n"/>
      <c r="B432" s="9" t="n"/>
      <c r="C432" s="9" t="n"/>
      <c r="D432" s="12" t="n"/>
      <c r="E432" s="9" t="n"/>
      <c r="F432" s="9" t="n"/>
      <c r="G432" s="6">
        <f>IF(OR(F432="",F432="Pending"),"",IF(F432="Win",N(D432)*N(E432),IF(F432="Void",N(D432),0)))</f>
        <v/>
      </c>
      <c r="H432" s="6">
        <f>IF(G432="","",G432-N(D432))</f>
        <v/>
      </c>
      <c r="I432" s="6">
        <f>IF(H432="","",SUM($H$2:H432))</f>
        <v/>
      </c>
      <c r="J432" s="9" t="n"/>
    </row>
    <row r="433">
      <c r="A433" s="11" t="n"/>
      <c r="B433" s="9" t="n"/>
      <c r="C433" s="9" t="n"/>
      <c r="D433" s="12" t="n"/>
      <c r="E433" s="9" t="n"/>
      <c r="F433" s="9" t="n"/>
      <c r="G433" s="6">
        <f>IF(OR(F433="",F433="Pending"),"",IF(F433="Win",N(D433)*N(E433),IF(F433="Void",N(D433),0)))</f>
        <v/>
      </c>
      <c r="H433" s="6">
        <f>IF(G433="","",G433-N(D433))</f>
        <v/>
      </c>
      <c r="I433" s="6">
        <f>IF(H433="","",SUM($H$2:H433))</f>
        <v/>
      </c>
      <c r="J433" s="9" t="n"/>
    </row>
    <row r="434">
      <c r="A434" s="11" t="n"/>
      <c r="B434" s="9" t="n"/>
      <c r="C434" s="9" t="n"/>
      <c r="D434" s="12" t="n"/>
      <c r="E434" s="9" t="n"/>
      <c r="F434" s="9" t="n"/>
      <c r="G434" s="6">
        <f>IF(OR(F434="",F434="Pending"),"",IF(F434="Win",N(D434)*N(E434),IF(F434="Void",N(D434),0)))</f>
        <v/>
      </c>
      <c r="H434" s="6">
        <f>IF(G434="","",G434-N(D434))</f>
        <v/>
      </c>
      <c r="I434" s="6">
        <f>IF(H434="","",SUM($H$2:H434))</f>
        <v/>
      </c>
      <c r="J434" s="9" t="n"/>
    </row>
    <row r="435">
      <c r="A435" s="11" t="n"/>
      <c r="B435" s="9" t="n"/>
      <c r="C435" s="9" t="n"/>
      <c r="D435" s="12" t="n"/>
      <c r="E435" s="9" t="n"/>
      <c r="F435" s="9" t="n"/>
      <c r="G435" s="6">
        <f>IF(OR(F435="",F435="Pending"),"",IF(F435="Win",N(D435)*N(E435),IF(F435="Void",N(D435),0)))</f>
        <v/>
      </c>
      <c r="H435" s="6">
        <f>IF(G435="","",G435-N(D435))</f>
        <v/>
      </c>
      <c r="I435" s="6">
        <f>IF(H435="","",SUM($H$2:H435))</f>
        <v/>
      </c>
      <c r="J435" s="9" t="n"/>
    </row>
    <row r="436">
      <c r="A436" s="11" t="n"/>
      <c r="B436" s="9" t="n"/>
      <c r="C436" s="9" t="n"/>
      <c r="D436" s="12" t="n"/>
      <c r="E436" s="9" t="n"/>
      <c r="F436" s="9" t="n"/>
      <c r="G436" s="6">
        <f>IF(OR(F436="",F436="Pending"),"",IF(F436="Win",N(D436)*N(E436),IF(F436="Void",N(D436),0)))</f>
        <v/>
      </c>
      <c r="H436" s="6">
        <f>IF(G436="","",G436-N(D436))</f>
        <v/>
      </c>
      <c r="I436" s="6">
        <f>IF(H436="","",SUM($H$2:H436))</f>
        <v/>
      </c>
      <c r="J436" s="9" t="n"/>
    </row>
    <row r="437">
      <c r="A437" s="11" t="n"/>
      <c r="B437" s="9" t="n"/>
      <c r="C437" s="9" t="n"/>
      <c r="D437" s="12" t="n"/>
      <c r="E437" s="9" t="n"/>
      <c r="F437" s="9" t="n"/>
      <c r="G437" s="6">
        <f>IF(OR(F437="",F437="Pending"),"",IF(F437="Win",N(D437)*N(E437),IF(F437="Void",N(D437),0)))</f>
        <v/>
      </c>
      <c r="H437" s="6">
        <f>IF(G437="","",G437-N(D437))</f>
        <v/>
      </c>
      <c r="I437" s="6">
        <f>IF(H437="","",SUM($H$2:H437))</f>
        <v/>
      </c>
      <c r="J437" s="9" t="n"/>
    </row>
    <row r="438">
      <c r="A438" s="11" t="n"/>
      <c r="B438" s="9" t="n"/>
      <c r="C438" s="9" t="n"/>
      <c r="D438" s="12" t="n"/>
      <c r="E438" s="9" t="n"/>
      <c r="F438" s="9" t="n"/>
      <c r="G438" s="6">
        <f>IF(OR(F438="",F438="Pending"),"",IF(F438="Win",N(D438)*N(E438),IF(F438="Void",N(D438),0)))</f>
        <v/>
      </c>
      <c r="H438" s="6">
        <f>IF(G438="","",G438-N(D438))</f>
        <v/>
      </c>
      <c r="I438" s="6">
        <f>IF(H438="","",SUM($H$2:H438))</f>
        <v/>
      </c>
      <c r="J438" s="9" t="n"/>
    </row>
    <row r="439">
      <c r="A439" s="11" t="n"/>
      <c r="B439" s="9" t="n"/>
      <c r="C439" s="9" t="n"/>
      <c r="D439" s="12" t="n"/>
      <c r="E439" s="9" t="n"/>
      <c r="F439" s="9" t="n"/>
      <c r="G439" s="6">
        <f>IF(OR(F439="",F439="Pending"),"",IF(F439="Win",N(D439)*N(E439),IF(F439="Void",N(D439),0)))</f>
        <v/>
      </c>
      <c r="H439" s="6">
        <f>IF(G439="","",G439-N(D439))</f>
        <v/>
      </c>
      <c r="I439" s="6">
        <f>IF(H439="","",SUM($H$2:H439))</f>
        <v/>
      </c>
      <c r="J439" s="9" t="n"/>
    </row>
    <row r="440">
      <c r="A440" s="11" t="n"/>
      <c r="B440" s="9" t="n"/>
      <c r="C440" s="9" t="n"/>
      <c r="D440" s="12" t="n"/>
      <c r="E440" s="9" t="n"/>
      <c r="F440" s="9" t="n"/>
      <c r="G440" s="6">
        <f>IF(OR(F440="",F440="Pending"),"",IF(F440="Win",N(D440)*N(E440),IF(F440="Void",N(D440),0)))</f>
        <v/>
      </c>
      <c r="H440" s="6">
        <f>IF(G440="","",G440-N(D440))</f>
        <v/>
      </c>
      <c r="I440" s="6">
        <f>IF(H440="","",SUM($H$2:H440))</f>
        <v/>
      </c>
      <c r="J440" s="9" t="n"/>
    </row>
    <row r="441">
      <c r="A441" s="11" t="n"/>
      <c r="B441" s="9" t="n"/>
      <c r="C441" s="9" t="n"/>
      <c r="D441" s="12" t="n"/>
      <c r="E441" s="9" t="n"/>
      <c r="F441" s="9" t="n"/>
      <c r="G441" s="6">
        <f>IF(OR(F441="",F441="Pending"),"",IF(F441="Win",N(D441)*N(E441),IF(F441="Void",N(D441),0)))</f>
        <v/>
      </c>
      <c r="H441" s="6">
        <f>IF(G441="","",G441-N(D441))</f>
        <v/>
      </c>
      <c r="I441" s="6">
        <f>IF(H441="","",SUM($H$2:H441))</f>
        <v/>
      </c>
      <c r="J441" s="9" t="n"/>
    </row>
    <row r="442">
      <c r="A442" s="11" t="n"/>
      <c r="B442" s="9" t="n"/>
      <c r="C442" s="9" t="n"/>
      <c r="D442" s="12" t="n"/>
      <c r="E442" s="9" t="n"/>
      <c r="F442" s="9" t="n"/>
      <c r="G442" s="6">
        <f>IF(OR(F442="",F442="Pending"),"",IF(F442="Win",N(D442)*N(E442),IF(F442="Void",N(D442),0)))</f>
        <v/>
      </c>
      <c r="H442" s="6">
        <f>IF(G442="","",G442-N(D442))</f>
        <v/>
      </c>
      <c r="I442" s="6">
        <f>IF(H442="","",SUM($H$2:H442))</f>
        <v/>
      </c>
      <c r="J442" s="9" t="n"/>
    </row>
    <row r="443">
      <c r="A443" s="11" t="n"/>
      <c r="B443" s="9" t="n"/>
      <c r="C443" s="9" t="n"/>
      <c r="D443" s="12" t="n"/>
      <c r="E443" s="9" t="n"/>
      <c r="F443" s="9" t="n"/>
      <c r="G443" s="6">
        <f>IF(OR(F443="",F443="Pending"),"",IF(F443="Win",N(D443)*N(E443),IF(F443="Void",N(D443),0)))</f>
        <v/>
      </c>
      <c r="H443" s="6">
        <f>IF(G443="","",G443-N(D443))</f>
        <v/>
      </c>
      <c r="I443" s="6">
        <f>IF(H443="","",SUM($H$2:H443))</f>
        <v/>
      </c>
      <c r="J443" s="9" t="n"/>
    </row>
    <row r="444">
      <c r="A444" s="11" t="n"/>
      <c r="B444" s="9" t="n"/>
      <c r="C444" s="9" t="n"/>
      <c r="D444" s="12" t="n"/>
      <c r="E444" s="9" t="n"/>
      <c r="F444" s="9" t="n"/>
      <c r="G444" s="6">
        <f>IF(OR(F444="",F444="Pending"),"",IF(F444="Win",N(D444)*N(E444),IF(F444="Void",N(D444),0)))</f>
        <v/>
      </c>
      <c r="H444" s="6">
        <f>IF(G444="","",G444-N(D444))</f>
        <v/>
      </c>
      <c r="I444" s="6">
        <f>IF(H444="","",SUM($H$2:H444))</f>
        <v/>
      </c>
      <c r="J444" s="9" t="n"/>
    </row>
    <row r="445">
      <c r="A445" s="11" t="n"/>
      <c r="B445" s="9" t="n"/>
      <c r="C445" s="9" t="n"/>
      <c r="D445" s="12" t="n"/>
      <c r="E445" s="9" t="n"/>
      <c r="F445" s="9" t="n"/>
      <c r="G445" s="6">
        <f>IF(OR(F445="",F445="Pending"),"",IF(F445="Win",N(D445)*N(E445),IF(F445="Void",N(D445),0)))</f>
        <v/>
      </c>
      <c r="H445" s="6">
        <f>IF(G445="","",G445-N(D445))</f>
        <v/>
      </c>
      <c r="I445" s="6">
        <f>IF(H445="","",SUM($H$2:H445))</f>
        <v/>
      </c>
      <c r="J445" s="9" t="n"/>
    </row>
    <row r="446">
      <c r="A446" s="11" t="n"/>
      <c r="B446" s="9" t="n"/>
      <c r="C446" s="9" t="n"/>
      <c r="D446" s="12" t="n"/>
      <c r="E446" s="9" t="n"/>
      <c r="F446" s="9" t="n"/>
      <c r="G446" s="6">
        <f>IF(OR(F446="",F446="Pending"),"",IF(F446="Win",N(D446)*N(E446),IF(F446="Void",N(D446),0)))</f>
        <v/>
      </c>
      <c r="H446" s="6">
        <f>IF(G446="","",G446-N(D446))</f>
        <v/>
      </c>
      <c r="I446" s="6">
        <f>IF(H446="","",SUM($H$2:H446))</f>
        <v/>
      </c>
      <c r="J446" s="9" t="n"/>
    </row>
    <row r="447">
      <c r="A447" s="11" t="n"/>
      <c r="B447" s="9" t="n"/>
      <c r="C447" s="9" t="n"/>
      <c r="D447" s="12" t="n"/>
      <c r="E447" s="9" t="n"/>
      <c r="F447" s="9" t="n"/>
      <c r="G447" s="6">
        <f>IF(OR(F447="",F447="Pending"),"",IF(F447="Win",N(D447)*N(E447),IF(F447="Void",N(D447),0)))</f>
        <v/>
      </c>
      <c r="H447" s="6">
        <f>IF(G447="","",G447-N(D447))</f>
        <v/>
      </c>
      <c r="I447" s="6">
        <f>IF(H447="","",SUM($H$2:H447))</f>
        <v/>
      </c>
      <c r="J447" s="9" t="n"/>
    </row>
    <row r="448">
      <c r="A448" s="11" t="n"/>
      <c r="B448" s="9" t="n"/>
      <c r="C448" s="9" t="n"/>
      <c r="D448" s="12" t="n"/>
      <c r="E448" s="9" t="n"/>
      <c r="F448" s="9" t="n"/>
      <c r="G448" s="6">
        <f>IF(OR(F448="",F448="Pending"),"",IF(F448="Win",N(D448)*N(E448),IF(F448="Void",N(D448),0)))</f>
        <v/>
      </c>
      <c r="H448" s="6">
        <f>IF(G448="","",G448-N(D448))</f>
        <v/>
      </c>
      <c r="I448" s="6">
        <f>IF(H448="","",SUM($H$2:H448))</f>
        <v/>
      </c>
      <c r="J448" s="9" t="n"/>
    </row>
    <row r="449">
      <c r="A449" s="11" t="n"/>
      <c r="B449" s="9" t="n"/>
      <c r="C449" s="9" t="n"/>
      <c r="D449" s="12" t="n"/>
      <c r="E449" s="9" t="n"/>
      <c r="F449" s="9" t="n"/>
      <c r="G449" s="6">
        <f>IF(OR(F449="",F449="Pending"),"",IF(F449="Win",N(D449)*N(E449),IF(F449="Void",N(D449),0)))</f>
        <v/>
      </c>
      <c r="H449" s="6">
        <f>IF(G449="","",G449-N(D449))</f>
        <v/>
      </c>
      <c r="I449" s="6">
        <f>IF(H449="","",SUM($H$2:H449))</f>
        <v/>
      </c>
      <c r="J449" s="9" t="n"/>
    </row>
    <row r="450">
      <c r="A450" s="11" t="n"/>
      <c r="B450" s="9" t="n"/>
      <c r="C450" s="9" t="n"/>
      <c r="D450" s="12" t="n"/>
      <c r="E450" s="9" t="n"/>
      <c r="F450" s="9" t="n"/>
      <c r="G450" s="6">
        <f>IF(OR(F450="",F450="Pending"),"",IF(F450="Win",N(D450)*N(E450),IF(F450="Void",N(D450),0)))</f>
        <v/>
      </c>
      <c r="H450" s="6">
        <f>IF(G450="","",G450-N(D450))</f>
        <v/>
      </c>
      <c r="I450" s="6">
        <f>IF(H450="","",SUM($H$2:H450))</f>
        <v/>
      </c>
      <c r="J450" s="9" t="n"/>
    </row>
    <row r="451">
      <c r="A451" s="11" t="n"/>
      <c r="B451" s="9" t="n"/>
      <c r="C451" s="9" t="n"/>
      <c r="D451" s="12" t="n"/>
      <c r="E451" s="9" t="n"/>
      <c r="F451" s="9" t="n"/>
      <c r="G451" s="6">
        <f>IF(OR(F451="",F451="Pending"),"",IF(F451="Win",N(D451)*N(E451),IF(F451="Void",N(D451),0)))</f>
        <v/>
      </c>
      <c r="H451" s="6">
        <f>IF(G451="","",G451-N(D451))</f>
        <v/>
      </c>
      <c r="I451" s="6">
        <f>IF(H451="","",SUM($H$2:H451))</f>
        <v/>
      </c>
      <c r="J451" s="9" t="n"/>
    </row>
    <row r="452">
      <c r="A452" s="11" t="n"/>
      <c r="B452" s="9" t="n"/>
      <c r="C452" s="9" t="n"/>
      <c r="D452" s="12" t="n"/>
      <c r="E452" s="9" t="n"/>
      <c r="F452" s="9" t="n"/>
      <c r="G452" s="6">
        <f>IF(OR(F452="",F452="Pending"),"",IF(F452="Win",N(D452)*N(E452),IF(F452="Void",N(D452),0)))</f>
        <v/>
      </c>
      <c r="H452" s="6">
        <f>IF(G452="","",G452-N(D452))</f>
        <v/>
      </c>
      <c r="I452" s="6">
        <f>IF(H452="","",SUM($H$2:H452))</f>
        <v/>
      </c>
      <c r="J452" s="9" t="n"/>
    </row>
    <row r="453">
      <c r="A453" s="11" t="n"/>
      <c r="B453" s="9" t="n"/>
      <c r="C453" s="9" t="n"/>
      <c r="D453" s="12" t="n"/>
      <c r="E453" s="9" t="n"/>
      <c r="F453" s="9" t="n"/>
      <c r="G453" s="6">
        <f>IF(OR(F453="",F453="Pending"),"",IF(F453="Win",N(D453)*N(E453),IF(F453="Void",N(D453),0)))</f>
        <v/>
      </c>
      <c r="H453" s="6">
        <f>IF(G453="","",G453-N(D453))</f>
        <v/>
      </c>
      <c r="I453" s="6">
        <f>IF(H453="","",SUM($H$2:H453))</f>
        <v/>
      </c>
      <c r="J453" s="9" t="n"/>
    </row>
    <row r="454">
      <c r="A454" s="11" t="n"/>
      <c r="B454" s="9" t="n"/>
      <c r="C454" s="9" t="n"/>
      <c r="D454" s="12" t="n"/>
      <c r="E454" s="9" t="n"/>
      <c r="F454" s="9" t="n"/>
      <c r="G454" s="6">
        <f>IF(OR(F454="",F454="Pending"),"",IF(F454="Win",N(D454)*N(E454),IF(F454="Void",N(D454),0)))</f>
        <v/>
      </c>
      <c r="H454" s="6">
        <f>IF(G454="","",G454-N(D454))</f>
        <v/>
      </c>
      <c r="I454" s="6">
        <f>IF(H454="","",SUM($H$2:H454))</f>
        <v/>
      </c>
      <c r="J454" s="9" t="n"/>
    </row>
    <row r="455">
      <c r="A455" s="11" t="n"/>
      <c r="B455" s="9" t="n"/>
      <c r="C455" s="9" t="n"/>
      <c r="D455" s="12" t="n"/>
      <c r="E455" s="9" t="n"/>
      <c r="F455" s="9" t="n"/>
      <c r="G455" s="6">
        <f>IF(OR(F455="",F455="Pending"),"",IF(F455="Win",N(D455)*N(E455),IF(F455="Void",N(D455),0)))</f>
        <v/>
      </c>
      <c r="H455" s="6">
        <f>IF(G455="","",G455-N(D455))</f>
        <v/>
      </c>
      <c r="I455" s="6">
        <f>IF(H455="","",SUM($H$2:H455))</f>
        <v/>
      </c>
      <c r="J455" s="9" t="n"/>
    </row>
    <row r="456">
      <c r="A456" s="11" t="n"/>
      <c r="B456" s="9" t="n"/>
      <c r="C456" s="9" t="n"/>
      <c r="D456" s="12" t="n"/>
      <c r="E456" s="9" t="n"/>
      <c r="F456" s="9" t="n"/>
      <c r="G456" s="6">
        <f>IF(OR(F456="",F456="Pending"),"",IF(F456="Win",N(D456)*N(E456),IF(F456="Void",N(D456),0)))</f>
        <v/>
      </c>
      <c r="H456" s="6">
        <f>IF(G456="","",G456-N(D456))</f>
        <v/>
      </c>
      <c r="I456" s="6">
        <f>IF(H456="","",SUM($H$2:H456))</f>
        <v/>
      </c>
      <c r="J456" s="9" t="n"/>
    </row>
    <row r="457">
      <c r="A457" s="11" t="n"/>
      <c r="B457" s="9" t="n"/>
      <c r="C457" s="9" t="n"/>
      <c r="D457" s="12" t="n"/>
      <c r="E457" s="9" t="n"/>
      <c r="F457" s="9" t="n"/>
      <c r="G457" s="6">
        <f>IF(OR(F457="",F457="Pending"),"",IF(F457="Win",N(D457)*N(E457),IF(F457="Void",N(D457),0)))</f>
        <v/>
      </c>
      <c r="H457" s="6">
        <f>IF(G457="","",G457-N(D457))</f>
        <v/>
      </c>
      <c r="I457" s="6">
        <f>IF(H457="","",SUM($H$2:H457))</f>
        <v/>
      </c>
      <c r="J457" s="9" t="n"/>
    </row>
    <row r="458">
      <c r="A458" s="11" t="n"/>
      <c r="B458" s="9" t="n"/>
      <c r="C458" s="9" t="n"/>
      <c r="D458" s="12" t="n"/>
      <c r="E458" s="9" t="n"/>
      <c r="F458" s="9" t="n"/>
      <c r="G458" s="6">
        <f>IF(OR(F458="",F458="Pending"),"",IF(F458="Win",N(D458)*N(E458),IF(F458="Void",N(D458),0)))</f>
        <v/>
      </c>
      <c r="H458" s="6">
        <f>IF(G458="","",G458-N(D458))</f>
        <v/>
      </c>
      <c r="I458" s="6">
        <f>IF(H458="","",SUM($H$2:H458))</f>
        <v/>
      </c>
      <c r="J458" s="9" t="n"/>
    </row>
    <row r="459">
      <c r="A459" s="11" t="n"/>
      <c r="B459" s="9" t="n"/>
      <c r="C459" s="9" t="n"/>
      <c r="D459" s="12" t="n"/>
      <c r="E459" s="9" t="n"/>
      <c r="F459" s="9" t="n"/>
      <c r="G459" s="6">
        <f>IF(OR(F459="",F459="Pending"),"",IF(F459="Win",N(D459)*N(E459),IF(F459="Void",N(D459),0)))</f>
        <v/>
      </c>
      <c r="H459" s="6">
        <f>IF(G459="","",G459-N(D459))</f>
        <v/>
      </c>
      <c r="I459" s="6">
        <f>IF(H459="","",SUM($H$2:H459))</f>
        <v/>
      </c>
      <c r="J459" s="9" t="n"/>
    </row>
    <row r="460">
      <c r="A460" s="11" t="n"/>
      <c r="B460" s="9" t="n"/>
      <c r="C460" s="9" t="n"/>
      <c r="D460" s="12" t="n"/>
      <c r="E460" s="9" t="n"/>
      <c r="F460" s="9" t="n"/>
      <c r="G460" s="6">
        <f>IF(OR(F460="",F460="Pending"),"",IF(F460="Win",N(D460)*N(E460),IF(F460="Void",N(D460),0)))</f>
        <v/>
      </c>
      <c r="H460" s="6">
        <f>IF(G460="","",G460-N(D460))</f>
        <v/>
      </c>
      <c r="I460" s="6">
        <f>IF(H460="","",SUM($H$2:H460))</f>
        <v/>
      </c>
      <c r="J460" s="9" t="n"/>
    </row>
    <row r="461">
      <c r="A461" s="11" t="n"/>
      <c r="B461" s="9" t="n"/>
      <c r="C461" s="9" t="n"/>
      <c r="D461" s="12" t="n"/>
      <c r="E461" s="9" t="n"/>
      <c r="F461" s="9" t="n"/>
      <c r="G461" s="6">
        <f>IF(OR(F461="",F461="Pending"),"",IF(F461="Win",N(D461)*N(E461),IF(F461="Void",N(D461),0)))</f>
        <v/>
      </c>
      <c r="H461" s="6">
        <f>IF(G461="","",G461-N(D461))</f>
        <v/>
      </c>
      <c r="I461" s="6">
        <f>IF(H461="","",SUM($H$2:H461))</f>
        <v/>
      </c>
      <c r="J461" s="9" t="n"/>
    </row>
    <row r="462">
      <c r="A462" s="11" t="n"/>
      <c r="B462" s="9" t="n"/>
      <c r="C462" s="9" t="n"/>
      <c r="D462" s="12" t="n"/>
      <c r="E462" s="9" t="n"/>
      <c r="F462" s="9" t="n"/>
      <c r="G462" s="6">
        <f>IF(OR(F462="",F462="Pending"),"",IF(F462="Win",N(D462)*N(E462),IF(F462="Void",N(D462),0)))</f>
        <v/>
      </c>
      <c r="H462" s="6">
        <f>IF(G462="","",G462-N(D462))</f>
        <v/>
      </c>
      <c r="I462" s="6">
        <f>IF(H462="","",SUM($H$2:H462))</f>
        <v/>
      </c>
      <c r="J462" s="9" t="n"/>
    </row>
    <row r="463">
      <c r="A463" s="11" t="n"/>
      <c r="B463" s="9" t="n"/>
      <c r="C463" s="9" t="n"/>
      <c r="D463" s="12" t="n"/>
      <c r="E463" s="9" t="n"/>
      <c r="F463" s="9" t="n"/>
      <c r="G463" s="6">
        <f>IF(OR(F463="",F463="Pending"),"",IF(F463="Win",N(D463)*N(E463),IF(F463="Void",N(D463),0)))</f>
        <v/>
      </c>
      <c r="H463" s="6">
        <f>IF(G463="","",G463-N(D463))</f>
        <v/>
      </c>
      <c r="I463" s="6">
        <f>IF(H463="","",SUM($H$2:H463))</f>
        <v/>
      </c>
      <c r="J463" s="9" t="n"/>
    </row>
    <row r="464">
      <c r="A464" s="11" t="n"/>
      <c r="B464" s="9" t="n"/>
      <c r="C464" s="9" t="n"/>
      <c r="D464" s="12" t="n"/>
      <c r="E464" s="9" t="n"/>
      <c r="F464" s="9" t="n"/>
      <c r="G464" s="6">
        <f>IF(OR(F464="",F464="Pending"),"",IF(F464="Win",N(D464)*N(E464),IF(F464="Void",N(D464),0)))</f>
        <v/>
      </c>
      <c r="H464" s="6">
        <f>IF(G464="","",G464-N(D464))</f>
        <v/>
      </c>
      <c r="I464" s="6">
        <f>IF(H464="","",SUM($H$2:H464))</f>
        <v/>
      </c>
      <c r="J464" s="9" t="n"/>
    </row>
    <row r="465">
      <c r="A465" s="11" t="n"/>
      <c r="B465" s="9" t="n"/>
      <c r="C465" s="9" t="n"/>
      <c r="D465" s="12" t="n"/>
      <c r="E465" s="9" t="n"/>
      <c r="F465" s="9" t="n"/>
      <c r="G465" s="6">
        <f>IF(OR(F465="",F465="Pending"),"",IF(F465="Win",N(D465)*N(E465),IF(F465="Void",N(D465),0)))</f>
        <v/>
      </c>
      <c r="H465" s="6">
        <f>IF(G465="","",G465-N(D465))</f>
        <v/>
      </c>
      <c r="I465" s="6">
        <f>IF(H465="","",SUM($H$2:H465))</f>
        <v/>
      </c>
      <c r="J465" s="9" t="n"/>
    </row>
    <row r="466">
      <c r="A466" s="11" t="n"/>
      <c r="B466" s="9" t="n"/>
      <c r="C466" s="9" t="n"/>
      <c r="D466" s="12" t="n"/>
      <c r="E466" s="9" t="n"/>
      <c r="F466" s="9" t="n"/>
      <c r="G466" s="6">
        <f>IF(OR(F466="",F466="Pending"),"",IF(F466="Win",N(D466)*N(E466),IF(F466="Void",N(D466),0)))</f>
        <v/>
      </c>
      <c r="H466" s="6">
        <f>IF(G466="","",G466-N(D466))</f>
        <v/>
      </c>
      <c r="I466" s="6">
        <f>IF(H466="","",SUM($H$2:H466))</f>
        <v/>
      </c>
      <c r="J466" s="9" t="n"/>
    </row>
    <row r="467">
      <c r="A467" s="11" t="n"/>
      <c r="B467" s="9" t="n"/>
      <c r="C467" s="9" t="n"/>
      <c r="D467" s="12" t="n"/>
      <c r="E467" s="9" t="n"/>
      <c r="F467" s="9" t="n"/>
      <c r="G467" s="6">
        <f>IF(OR(F467="",F467="Pending"),"",IF(F467="Win",N(D467)*N(E467),IF(F467="Void",N(D467),0)))</f>
        <v/>
      </c>
      <c r="H467" s="6">
        <f>IF(G467="","",G467-N(D467))</f>
        <v/>
      </c>
      <c r="I467" s="6">
        <f>IF(H467="","",SUM($H$2:H467))</f>
        <v/>
      </c>
      <c r="J467" s="9" t="n"/>
    </row>
    <row r="468">
      <c r="A468" s="11" t="n"/>
      <c r="B468" s="9" t="n"/>
      <c r="C468" s="9" t="n"/>
      <c r="D468" s="12" t="n"/>
      <c r="E468" s="9" t="n"/>
      <c r="F468" s="9" t="n"/>
      <c r="G468" s="6">
        <f>IF(OR(F468="",F468="Pending"),"",IF(F468="Win",N(D468)*N(E468),IF(F468="Void",N(D468),0)))</f>
        <v/>
      </c>
      <c r="H468" s="6">
        <f>IF(G468="","",G468-N(D468))</f>
        <v/>
      </c>
      <c r="I468" s="6">
        <f>IF(H468="","",SUM($H$2:H468))</f>
        <v/>
      </c>
      <c r="J468" s="9" t="n"/>
    </row>
    <row r="469">
      <c r="A469" s="11" t="n"/>
      <c r="B469" s="9" t="n"/>
      <c r="C469" s="9" t="n"/>
      <c r="D469" s="12" t="n"/>
      <c r="E469" s="9" t="n"/>
      <c r="F469" s="9" t="n"/>
      <c r="G469" s="6">
        <f>IF(OR(F469="",F469="Pending"),"",IF(F469="Win",N(D469)*N(E469),IF(F469="Void",N(D469),0)))</f>
        <v/>
      </c>
      <c r="H469" s="6">
        <f>IF(G469="","",G469-N(D469))</f>
        <v/>
      </c>
      <c r="I469" s="6">
        <f>IF(H469="","",SUM($H$2:H469))</f>
        <v/>
      </c>
      <c r="J469" s="9" t="n"/>
    </row>
    <row r="470">
      <c r="A470" s="11" t="n"/>
      <c r="B470" s="9" t="n"/>
      <c r="C470" s="9" t="n"/>
      <c r="D470" s="12" t="n"/>
      <c r="E470" s="9" t="n"/>
      <c r="F470" s="9" t="n"/>
      <c r="G470" s="6">
        <f>IF(OR(F470="",F470="Pending"),"",IF(F470="Win",N(D470)*N(E470),IF(F470="Void",N(D470),0)))</f>
        <v/>
      </c>
      <c r="H470" s="6">
        <f>IF(G470="","",G470-N(D470))</f>
        <v/>
      </c>
      <c r="I470" s="6">
        <f>IF(H470="","",SUM($H$2:H470))</f>
        <v/>
      </c>
      <c r="J470" s="9" t="n"/>
    </row>
    <row r="471">
      <c r="A471" s="11" t="n"/>
      <c r="B471" s="9" t="n"/>
      <c r="C471" s="9" t="n"/>
      <c r="D471" s="12" t="n"/>
      <c r="E471" s="9" t="n"/>
      <c r="F471" s="9" t="n"/>
      <c r="G471" s="6">
        <f>IF(OR(F471="",F471="Pending"),"",IF(F471="Win",N(D471)*N(E471),IF(F471="Void",N(D471),0)))</f>
        <v/>
      </c>
      <c r="H471" s="6">
        <f>IF(G471="","",G471-N(D471))</f>
        <v/>
      </c>
      <c r="I471" s="6">
        <f>IF(H471="","",SUM($H$2:H471))</f>
        <v/>
      </c>
      <c r="J471" s="9" t="n"/>
    </row>
    <row r="472">
      <c r="A472" s="11" t="n"/>
      <c r="B472" s="9" t="n"/>
      <c r="C472" s="9" t="n"/>
      <c r="D472" s="12" t="n"/>
      <c r="E472" s="9" t="n"/>
      <c r="F472" s="9" t="n"/>
      <c r="G472" s="6">
        <f>IF(OR(F472="",F472="Pending"),"",IF(F472="Win",N(D472)*N(E472),IF(F472="Void",N(D472),0)))</f>
        <v/>
      </c>
      <c r="H472" s="6">
        <f>IF(G472="","",G472-N(D472))</f>
        <v/>
      </c>
      <c r="I472" s="6">
        <f>IF(H472="","",SUM($H$2:H472))</f>
        <v/>
      </c>
      <c r="J472" s="9" t="n"/>
    </row>
    <row r="473">
      <c r="A473" s="11" t="n"/>
      <c r="B473" s="9" t="n"/>
      <c r="C473" s="9" t="n"/>
      <c r="D473" s="12" t="n"/>
      <c r="E473" s="9" t="n"/>
      <c r="F473" s="9" t="n"/>
      <c r="G473" s="6">
        <f>IF(OR(F473="",F473="Pending"),"",IF(F473="Win",N(D473)*N(E473),IF(F473="Void",N(D473),0)))</f>
        <v/>
      </c>
      <c r="H473" s="6">
        <f>IF(G473="","",G473-N(D473))</f>
        <v/>
      </c>
      <c r="I473" s="6">
        <f>IF(H473="","",SUM($H$2:H473))</f>
        <v/>
      </c>
      <c r="J473" s="9" t="n"/>
    </row>
    <row r="474">
      <c r="A474" s="11" t="n"/>
      <c r="B474" s="9" t="n"/>
      <c r="C474" s="9" t="n"/>
      <c r="D474" s="12" t="n"/>
      <c r="E474" s="9" t="n"/>
      <c r="F474" s="9" t="n"/>
      <c r="G474" s="6">
        <f>IF(OR(F474="",F474="Pending"),"",IF(F474="Win",N(D474)*N(E474),IF(F474="Void",N(D474),0)))</f>
        <v/>
      </c>
      <c r="H474" s="6">
        <f>IF(G474="","",G474-N(D474))</f>
        <v/>
      </c>
      <c r="I474" s="6">
        <f>IF(H474="","",SUM($H$2:H474))</f>
        <v/>
      </c>
      <c r="J474" s="9" t="n"/>
    </row>
    <row r="475">
      <c r="A475" s="11" t="n"/>
      <c r="B475" s="9" t="n"/>
      <c r="C475" s="9" t="n"/>
      <c r="D475" s="12" t="n"/>
      <c r="E475" s="9" t="n"/>
      <c r="F475" s="9" t="n"/>
      <c r="G475" s="6">
        <f>IF(OR(F475="",F475="Pending"),"",IF(F475="Win",N(D475)*N(E475),IF(F475="Void",N(D475),0)))</f>
        <v/>
      </c>
      <c r="H475" s="6">
        <f>IF(G475="","",G475-N(D475))</f>
        <v/>
      </c>
      <c r="I475" s="6">
        <f>IF(H475="","",SUM($H$2:H475))</f>
        <v/>
      </c>
      <c r="J475" s="9" t="n"/>
    </row>
    <row r="476">
      <c r="A476" s="11" t="n"/>
      <c r="B476" s="9" t="n"/>
      <c r="C476" s="9" t="n"/>
      <c r="D476" s="12" t="n"/>
      <c r="E476" s="9" t="n"/>
      <c r="F476" s="9" t="n"/>
      <c r="G476" s="6">
        <f>IF(OR(F476="",F476="Pending"),"",IF(F476="Win",N(D476)*N(E476),IF(F476="Void",N(D476),0)))</f>
        <v/>
      </c>
      <c r="H476" s="6">
        <f>IF(G476="","",G476-N(D476))</f>
        <v/>
      </c>
      <c r="I476" s="6">
        <f>IF(H476="","",SUM($H$2:H476))</f>
        <v/>
      </c>
      <c r="J476" s="9" t="n"/>
    </row>
    <row r="477">
      <c r="A477" s="11" t="n"/>
      <c r="B477" s="9" t="n"/>
      <c r="C477" s="9" t="n"/>
      <c r="D477" s="12" t="n"/>
      <c r="E477" s="9" t="n"/>
      <c r="F477" s="9" t="n"/>
      <c r="G477" s="6">
        <f>IF(OR(F477="",F477="Pending"),"",IF(F477="Win",N(D477)*N(E477),IF(F477="Void",N(D477),0)))</f>
        <v/>
      </c>
      <c r="H477" s="6">
        <f>IF(G477="","",G477-N(D477))</f>
        <v/>
      </c>
      <c r="I477" s="6">
        <f>IF(H477="","",SUM($H$2:H477))</f>
        <v/>
      </c>
      <c r="J477" s="9" t="n"/>
    </row>
    <row r="478">
      <c r="A478" s="11" t="n"/>
      <c r="B478" s="9" t="n"/>
      <c r="C478" s="9" t="n"/>
      <c r="D478" s="12" t="n"/>
      <c r="E478" s="9" t="n"/>
      <c r="F478" s="9" t="n"/>
      <c r="G478" s="6">
        <f>IF(OR(F478="",F478="Pending"),"",IF(F478="Win",N(D478)*N(E478),IF(F478="Void",N(D478),0)))</f>
        <v/>
      </c>
      <c r="H478" s="6">
        <f>IF(G478="","",G478-N(D478))</f>
        <v/>
      </c>
      <c r="I478" s="6">
        <f>IF(H478="","",SUM($H$2:H478))</f>
        <v/>
      </c>
      <c r="J478" s="9" t="n"/>
    </row>
    <row r="479">
      <c r="A479" s="11" t="n"/>
      <c r="B479" s="9" t="n"/>
      <c r="C479" s="9" t="n"/>
      <c r="D479" s="12" t="n"/>
      <c r="E479" s="9" t="n"/>
      <c r="F479" s="9" t="n"/>
      <c r="G479" s="6">
        <f>IF(OR(F479="",F479="Pending"),"",IF(F479="Win",N(D479)*N(E479),IF(F479="Void",N(D479),0)))</f>
        <v/>
      </c>
      <c r="H479" s="6">
        <f>IF(G479="","",G479-N(D479))</f>
        <v/>
      </c>
      <c r="I479" s="6">
        <f>IF(H479="","",SUM($H$2:H479))</f>
        <v/>
      </c>
      <c r="J479" s="9" t="n"/>
    </row>
    <row r="480">
      <c r="A480" s="11" t="n"/>
      <c r="B480" s="9" t="n"/>
      <c r="C480" s="9" t="n"/>
      <c r="D480" s="12" t="n"/>
      <c r="E480" s="9" t="n"/>
      <c r="F480" s="9" t="n"/>
      <c r="G480" s="6">
        <f>IF(OR(F480="",F480="Pending"),"",IF(F480="Win",N(D480)*N(E480),IF(F480="Void",N(D480),0)))</f>
        <v/>
      </c>
      <c r="H480" s="6">
        <f>IF(G480="","",G480-N(D480))</f>
        <v/>
      </c>
      <c r="I480" s="6">
        <f>IF(H480="","",SUM($H$2:H480))</f>
        <v/>
      </c>
      <c r="J480" s="9" t="n"/>
    </row>
    <row r="481">
      <c r="A481" s="11" t="n"/>
      <c r="B481" s="9" t="n"/>
      <c r="C481" s="9" t="n"/>
      <c r="D481" s="12" t="n"/>
      <c r="E481" s="9" t="n"/>
      <c r="F481" s="9" t="n"/>
      <c r="G481" s="6">
        <f>IF(OR(F481="",F481="Pending"),"",IF(F481="Win",N(D481)*N(E481),IF(F481="Void",N(D481),0)))</f>
        <v/>
      </c>
      <c r="H481" s="6">
        <f>IF(G481="","",G481-N(D481))</f>
        <v/>
      </c>
      <c r="I481" s="6">
        <f>IF(H481="","",SUM($H$2:H481))</f>
        <v/>
      </c>
      <c r="J481" s="9" t="n"/>
    </row>
    <row r="482">
      <c r="A482" s="11" t="n"/>
      <c r="B482" s="9" t="n"/>
      <c r="C482" s="9" t="n"/>
      <c r="D482" s="12" t="n"/>
      <c r="E482" s="9" t="n"/>
      <c r="F482" s="9" t="n"/>
      <c r="G482" s="6">
        <f>IF(OR(F482="",F482="Pending"),"",IF(F482="Win",N(D482)*N(E482),IF(F482="Void",N(D482),0)))</f>
        <v/>
      </c>
      <c r="H482" s="6">
        <f>IF(G482="","",G482-N(D482))</f>
        <v/>
      </c>
      <c r="I482" s="6">
        <f>IF(H482="","",SUM($H$2:H482))</f>
        <v/>
      </c>
      <c r="J482" s="9" t="n"/>
    </row>
    <row r="483">
      <c r="A483" s="11" t="n"/>
      <c r="B483" s="9" t="n"/>
      <c r="C483" s="9" t="n"/>
      <c r="D483" s="12" t="n"/>
      <c r="E483" s="9" t="n"/>
      <c r="F483" s="9" t="n"/>
      <c r="G483" s="6">
        <f>IF(OR(F483="",F483="Pending"),"",IF(F483="Win",N(D483)*N(E483),IF(F483="Void",N(D483),0)))</f>
        <v/>
      </c>
      <c r="H483" s="6">
        <f>IF(G483="","",G483-N(D483))</f>
        <v/>
      </c>
      <c r="I483" s="6">
        <f>IF(H483="","",SUM($H$2:H483))</f>
        <v/>
      </c>
      <c r="J483" s="9" t="n"/>
    </row>
    <row r="484">
      <c r="A484" s="11" t="n"/>
      <c r="B484" s="9" t="n"/>
      <c r="C484" s="9" t="n"/>
      <c r="D484" s="12" t="n"/>
      <c r="E484" s="9" t="n"/>
      <c r="F484" s="9" t="n"/>
      <c r="G484" s="6">
        <f>IF(OR(F484="",F484="Pending"),"",IF(F484="Win",N(D484)*N(E484),IF(F484="Void",N(D484),0)))</f>
        <v/>
      </c>
      <c r="H484" s="6">
        <f>IF(G484="","",G484-N(D484))</f>
        <v/>
      </c>
      <c r="I484" s="6">
        <f>IF(H484="","",SUM($H$2:H484))</f>
        <v/>
      </c>
      <c r="J484" s="9" t="n"/>
    </row>
    <row r="485">
      <c r="A485" s="11" t="n"/>
      <c r="B485" s="9" t="n"/>
      <c r="C485" s="9" t="n"/>
      <c r="D485" s="12" t="n"/>
      <c r="E485" s="9" t="n"/>
      <c r="F485" s="9" t="n"/>
      <c r="G485" s="6">
        <f>IF(OR(F485="",F485="Pending"),"",IF(F485="Win",N(D485)*N(E485),IF(F485="Void",N(D485),0)))</f>
        <v/>
      </c>
      <c r="H485" s="6">
        <f>IF(G485="","",G485-N(D485))</f>
        <v/>
      </c>
      <c r="I485" s="6">
        <f>IF(H485="","",SUM($H$2:H485))</f>
        <v/>
      </c>
      <c r="J485" s="9" t="n"/>
    </row>
    <row r="486">
      <c r="A486" s="11" t="n"/>
      <c r="B486" s="9" t="n"/>
      <c r="C486" s="9" t="n"/>
      <c r="D486" s="12" t="n"/>
      <c r="E486" s="9" t="n"/>
      <c r="F486" s="9" t="n"/>
      <c r="G486" s="6">
        <f>IF(OR(F486="",F486="Pending"),"",IF(F486="Win",N(D486)*N(E486),IF(F486="Void",N(D486),0)))</f>
        <v/>
      </c>
      <c r="H486" s="6">
        <f>IF(G486="","",G486-N(D486))</f>
        <v/>
      </c>
      <c r="I486" s="6">
        <f>IF(H486="","",SUM($H$2:H486))</f>
        <v/>
      </c>
      <c r="J486" s="9" t="n"/>
    </row>
    <row r="487">
      <c r="A487" s="11" t="n"/>
      <c r="B487" s="9" t="n"/>
      <c r="C487" s="9" t="n"/>
      <c r="D487" s="12" t="n"/>
      <c r="E487" s="9" t="n"/>
      <c r="F487" s="9" t="n"/>
      <c r="G487" s="6">
        <f>IF(OR(F487="",F487="Pending"),"",IF(F487="Win",N(D487)*N(E487),IF(F487="Void",N(D487),0)))</f>
        <v/>
      </c>
      <c r="H487" s="6">
        <f>IF(G487="","",G487-N(D487))</f>
        <v/>
      </c>
      <c r="I487" s="6">
        <f>IF(H487="","",SUM($H$2:H487))</f>
        <v/>
      </c>
      <c r="J487" s="9" t="n"/>
    </row>
    <row r="488">
      <c r="A488" s="11" t="n"/>
      <c r="B488" s="9" t="n"/>
      <c r="C488" s="9" t="n"/>
      <c r="D488" s="12" t="n"/>
      <c r="E488" s="9" t="n"/>
      <c r="F488" s="9" t="n"/>
      <c r="G488" s="6">
        <f>IF(OR(F488="",F488="Pending"),"",IF(F488="Win",N(D488)*N(E488),IF(F488="Void",N(D488),0)))</f>
        <v/>
      </c>
      <c r="H488" s="6">
        <f>IF(G488="","",G488-N(D488))</f>
        <v/>
      </c>
      <c r="I488" s="6">
        <f>IF(H488="","",SUM($H$2:H488))</f>
        <v/>
      </c>
      <c r="J488" s="9" t="n"/>
    </row>
    <row r="489">
      <c r="A489" s="11" t="n"/>
      <c r="B489" s="9" t="n"/>
      <c r="C489" s="9" t="n"/>
      <c r="D489" s="12" t="n"/>
      <c r="E489" s="9" t="n"/>
      <c r="F489" s="9" t="n"/>
      <c r="G489" s="6">
        <f>IF(OR(F489="",F489="Pending"),"",IF(F489="Win",N(D489)*N(E489),IF(F489="Void",N(D489),0)))</f>
        <v/>
      </c>
      <c r="H489" s="6">
        <f>IF(G489="","",G489-N(D489))</f>
        <v/>
      </c>
      <c r="I489" s="6">
        <f>IF(H489="","",SUM($H$2:H489))</f>
        <v/>
      </c>
      <c r="J489" s="9" t="n"/>
    </row>
    <row r="490">
      <c r="A490" s="11" t="n"/>
      <c r="B490" s="9" t="n"/>
      <c r="C490" s="9" t="n"/>
      <c r="D490" s="12" t="n"/>
      <c r="E490" s="9" t="n"/>
      <c r="F490" s="9" t="n"/>
      <c r="G490" s="6">
        <f>IF(OR(F490="",F490="Pending"),"",IF(F490="Win",N(D490)*N(E490),IF(F490="Void",N(D490),0)))</f>
        <v/>
      </c>
      <c r="H490" s="6">
        <f>IF(G490="","",G490-N(D490))</f>
        <v/>
      </c>
      <c r="I490" s="6">
        <f>IF(H490="","",SUM($H$2:H490))</f>
        <v/>
      </c>
      <c r="J490" s="9" t="n"/>
    </row>
    <row r="491">
      <c r="A491" s="11" t="n"/>
      <c r="B491" s="9" t="n"/>
      <c r="C491" s="9" t="n"/>
      <c r="D491" s="12" t="n"/>
      <c r="E491" s="9" t="n"/>
      <c r="F491" s="9" t="n"/>
      <c r="G491" s="6">
        <f>IF(OR(F491="",F491="Pending"),"",IF(F491="Win",N(D491)*N(E491),IF(F491="Void",N(D491),0)))</f>
        <v/>
      </c>
      <c r="H491" s="6">
        <f>IF(G491="","",G491-N(D491))</f>
        <v/>
      </c>
      <c r="I491" s="6">
        <f>IF(H491="","",SUM($H$2:H491))</f>
        <v/>
      </c>
      <c r="J491" s="9" t="n"/>
    </row>
    <row r="492">
      <c r="A492" s="11" t="n"/>
      <c r="B492" s="9" t="n"/>
      <c r="C492" s="9" t="n"/>
      <c r="D492" s="12" t="n"/>
      <c r="E492" s="9" t="n"/>
      <c r="F492" s="9" t="n"/>
      <c r="G492" s="6">
        <f>IF(OR(F492="",F492="Pending"),"",IF(F492="Win",N(D492)*N(E492),IF(F492="Void",N(D492),0)))</f>
        <v/>
      </c>
      <c r="H492" s="6">
        <f>IF(G492="","",G492-N(D492))</f>
        <v/>
      </c>
      <c r="I492" s="6">
        <f>IF(H492="","",SUM($H$2:H492))</f>
        <v/>
      </c>
      <c r="J492" s="9" t="n"/>
    </row>
    <row r="493">
      <c r="A493" s="11" t="n"/>
      <c r="B493" s="9" t="n"/>
      <c r="C493" s="9" t="n"/>
      <c r="D493" s="12" t="n"/>
      <c r="E493" s="9" t="n"/>
      <c r="F493" s="9" t="n"/>
      <c r="G493" s="6">
        <f>IF(OR(F493="",F493="Pending"),"",IF(F493="Win",N(D493)*N(E493),IF(F493="Void",N(D493),0)))</f>
        <v/>
      </c>
      <c r="H493" s="6">
        <f>IF(G493="","",G493-N(D493))</f>
        <v/>
      </c>
      <c r="I493" s="6">
        <f>IF(H493="","",SUM($H$2:H493))</f>
        <v/>
      </c>
      <c r="J493" s="9" t="n"/>
    </row>
    <row r="494">
      <c r="A494" s="11" t="n"/>
      <c r="B494" s="9" t="n"/>
      <c r="C494" s="9" t="n"/>
      <c r="D494" s="12" t="n"/>
      <c r="E494" s="9" t="n"/>
      <c r="F494" s="9" t="n"/>
      <c r="G494" s="6">
        <f>IF(OR(F494="",F494="Pending"),"",IF(F494="Win",N(D494)*N(E494),IF(F494="Void",N(D494),0)))</f>
        <v/>
      </c>
      <c r="H494" s="6">
        <f>IF(G494="","",G494-N(D494))</f>
        <v/>
      </c>
      <c r="I494" s="6">
        <f>IF(H494="","",SUM($H$2:H494))</f>
        <v/>
      </c>
      <c r="J494" s="9" t="n"/>
    </row>
    <row r="495">
      <c r="A495" s="11" t="n"/>
      <c r="B495" s="9" t="n"/>
      <c r="C495" s="9" t="n"/>
      <c r="D495" s="12" t="n"/>
      <c r="E495" s="9" t="n"/>
      <c r="F495" s="9" t="n"/>
      <c r="G495" s="6">
        <f>IF(OR(F495="",F495="Pending"),"",IF(F495="Win",N(D495)*N(E495),IF(F495="Void",N(D495),0)))</f>
        <v/>
      </c>
      <c r="H495" s="6">
        <f>IF(G495="","",G495-N(D495))</f>
        <v/>
      </c>
      <c r="I495" s="6">
        <f>IF(H495="","",SUM($H$2:H495))</f>
        <v/>
      </c>
      <c r="J495" s="9" t="n"/>
    </row>
    <row r="496">
      <c r="A496" s="11" t="n"/>
      <c r="B496" s="9" t="n"/>
      <c r="C496" s="9" t="n"/>
      <c r="D496" s="12" t="n"/>
      <c r="E496" s="9" t="n"/>
      <c r="F496" s="9" t="n"/>
      <c r="G496" s="6">
        <f>IF(OR(F496="",F496="Pending"),"",IF(F496="Win",N(D496)*N(E496),IF(F496="Void",N(D496),0)))</f>
        <v/>
      </c>
      <c r="H496" s="6">
        <f>IF(G496="","",G496-N(D496))</f>
        <v/>
      </c>
      <c r="I496" s="6">
        <f>IF(H496="","",SUM($H$2:H496))</f>
        <v/>
      </c>
      <c r="J496" s="9" t="n"/>
    </row>
    <row r="497">
      <c r="A497" s="11" t="n"/>
      <c r="B497" s="9" t="n"/>
      <c r="C497" s="9" t="n"/>
      <c r="D497" s="12" t="n"/>
      <c r="E497" s="9" t="n"/>
      <c r="F497" s="9" t="n"/>
      <c r="G497" s="6">
        <f>IF(OR(F497="",F497="Pending"),"",IF(F497="Win",N(D497)*N(E497),IF(F497="Void",N(D497),0)))</f>
        <v/>
      </c>
      <c r="H497" s="6">
        <f>IF(G497="","",G497-N(D497))</f>
        <v/>
      </c>
      <c r="I497" s="6">
        <f>IF(H497="","",SUM($H$2:H497))</f>
        <v/>
      </c>
      <c r="J497" s="9" t="n"/>
    </row>
    <row r="498">
      <c r="A498" s="11" t="n"/>
      <c r="B498" s="9" t="n"/>
      <c r="C498" s="9" t="n"/>
      <c r="D498" s="12" t="n"/>
      <c r="E498" s="9" t="n"/>
      <c r="F498" s="9" t="n"/>
      <c r="G498" s="6">
        <f>IF(OR(F498="",F498="Pending"),"",IF(F498="Win",N(D498)*N(E498),IF(F498="Void",N(D498),0)))</f>
        <v/>
      </c>
      <c r="H498" s="6">
        <f>IF(G498="","",G498-N(D498))</f>
        <v/>
      </c>
      <c r="I498" s="6">
        <f>IF(H498="","",SUM($H$2:H498))</f>
        <v/>
      </c>
      <c r="J498" s="9" t="n"/>
    </row>
    <row r="499">
      <c r="A499" s="11" t="n"/>
      <c r="B499" s="9" t="n"/>
      <c r="C499" s="9" t="n"/>
      <c r="D499" s="12" t="n"/>
      <c r="E499" s="9" t="n"/>
      <c r="F499" s="9" t="n"/>
      <c r="G499" s="6">
        <f>IF(OR(F499="",F499="Pending"),"",IF(F499="Win",N(D499)*N(E499),IF(F499="Void",N(D499),0)))</f>
        <v/>
      </c>
      <c r="H499" s="6">
        <f>IF(G499="","",G499-N(D499))</f>
        <v/>
      </c>
      <c r="I499" s="6">
        <f>IF(H499="","",SUM($H$2:H499))</f>
        <v/>
      </c>
      <c r="J499" s="9" t="n"/>
    </row>
    <row r="500">
      <c r="A500" s="11" t="n"/>
      <c r="B500" s="9" t="n"/>
      <c r="C500" s="9" t="n"/>
      <c r="D500" s="12" t="n"/>
      <c r="E500" s="9" t="n"/>
      <c r="F500" s="9" t="n"/>
      <c r="G500" s="6">
        <f>IF(OR(F500="",F500="Pending"),"",IF(F500="Win",N(D500)*N(E500),IF(F500="Void",N(D500),0)))</f>
        <v/>
      </c>
      <c r="H500" s="6">
        <f>IF(G500="","",G500-N(D500))</f>
        <v/>
      </c>
      <c r="I500" s="6">
        <f>IF(H500="","",SUM($H$2:H500))</f>
        <v/>
      </c>
      <c r="J500" s="9" t="n"/>
    </row>
    <row r="501">
      <c r="A501" s="11" t="n"/>
      <c r="B501" s="9" t="n"/>
      <c r="C501" s="9" t="n"/>
      <c r="D501" s="12" t="n"/>
      <c r="E501" s="9" t="n"/>
      <c r="F501" s="9" t="n"/>
      <c r="G501" s="6">
        <f>IF(OR(F501="",F501="Pending"),"",IF(F501="Win",N(D501)*N(E501),IF(F501="Void",N(D501),0)))</f>
        <v/>
      </c>
      <c r="H501" s="6">
        <f>IF(G501="","",G501-N(D501))</f>
        <v/>
      </c>
      <c r="I501" s="6">
        <f>IF(H501="","",SUM($H$2:H501))</f>
        <v/>
      </c>
      <c r="J501" s="9" t="n"/>
    </row>
  </sheetData>
  <conditionalFormatting sqref="H2:I501">
    <cfRule type="cellIs" priority="1" operator="lessThan" dxfId="0">
      <formula>0</formula>
    </cfRule>
    <cfRule type="cellIs" priority="2" operator="greaterThan" dxfId="1">
      <formula>0</formula>
    </cfRule>
  </conditionalFormatting>
  <dataValidations count="1">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showDropDown="0" showInputMessage="0" showErrorMessage="0" allowBlank="1" type="list">
      <formula1>"Win,Loss,Void,Pending"</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3"/>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2" customWidth="1" min="3" max="3"/>
    <col width="12" customWidth="1" min="4" max="4"/>
    <col width="14" customWidth="1" min="5" max="5"/>
    <col width="12" customWidth="1" min="6" max="6"/>
    <col width="12" customWidth="1" min="7" max="7"/>
    <col width="12" customWidth="1" min="8" max="8"/>
    <col width="12" customWidth="1" min="9" max="9"/>
    <col width="12" customWidth="1" min="10" max="10"/>
  </cols>
  <sheetData>
    <row r="1" ht="32" customHeight="1">
      <c r="A1" s="10" t="inlineStr">
        <is>
          <t>Month</t>
        </is>
      </c>
      <c r="B1" s="10" t="inlineStr">
        <is>
          <t>Sessions</t>
        </is>
      </c>
      <c r="C1" s="10" t="inlineStr">
        <is>
          <t>Money in</t>
        </is>
      </c>
      <c r="D1" s="10" t="inlineStr">
        <is>
          <t>Money out</t>
        </is>
      </c>
      <c r="E1" s="10" t="inlineStr">
        <is>
          <t>Session result</t>
        </is>
      </c>
      <c r="F1" s="10" t="inlineStr">
        <is>
          <t>Bet profit</t>
        </is>
      </c>
      <c r="G1" s="10" t="inlineStr">
        <is>
          <t>Net result</t>
        </is>
      </c>
      <c r="H1" s="10" t="inlineStr">
        <is>
          <t>Loss limit</t>
        </is>
      </c>
      <c r="I1" s="10" t="inlineStr">
        <is>
          <t>Over limit?</t>
        </is>
      </c>
      <c r="J1" s="10" t="inlineStr">
        <is>
          <t>Minutes played</t>
        </is>
      </c>
    </row>
    <row r="2">
      <c r="A2" s="13">
        <f>DATE(Settings!$B$2,1,1)</f>
        <v/>
      </c>
      <c r="B2">
        <f>COUNTIFS(Sessions!$A$2:$A$501,"&gt;="&amp;A2,Sessions!$A$2:$A$501,"&lt;"&amp;EDATE(A2,1))</f>
        <v/>
      </c>
      <c r="C2" s="6">
        <f>SUMIFS(Sessions!$E$2:$E$501,Sessions!$A$2:$A$501,"&gt;="&amp;A2,Sessions!$A$2:$A$501,"&lt;"&amp;EDATE(A2,1))</f>
        <v/>
      </c>
      <c r="D2" s="6">
        <f>SUMIFS(Sessions!$F$2:$F$501,Sessions!$A$2:$A$501,"&gt;="&amp;A2,Sessions!$A$2:$A$501,"&lt;"&amp;EDATE(A2,1))</f>
        <v/>
      </c>
      <c r="E2" s="6">
        <f>D2-C2</f>
        <v/>
      </c>
      <c r="F2" s="6">
        <f>SUMIFS(Bets!$H$2:$H$501,Bets!$A$2:$A$501,"&gt;="&amp;A2,Bets!$A$2:$A$501,"&lt;"&amp;EDATE(A2,1))</f>
        <v/>
      </c>
      <c r="G2" s="6">
        <f>E2+F2</f>
        <v/>
      </c>
      <c r="H2" s="6">
        <f>Settings!$B$1</f>
        <v/>
      </c>
      <c r="I2">
        <f>IF(-G2&gt;H2,"YES","no")</f>
        <v/>
      </c>
      <c r="J2">
        <f>SUMIFS(Sessions!$I$2:$I$501,Sessions!$A$2:$A$501,"&gt;="&amp;A2,Sessions!$A$2:$A$501,"&lt;"&amp;EDATE(A2,1))</f>
        <v/>
      </c>
    </row>
    <row r="3">
      <c r="A3" s="13">
        <f>DATE(Settings!$B$2,2,1)</f>
        <v/>
      </c>
      <c r="B3">
        <f>COUNTIFS(Sessions!$A$2:$A$501,"&gt;="&amp;A3,Sessions!$A$2:$A$501,"&lt;"&amp;EDATE(A3,1))</f>
        <v/>
      </c>
      <c r="C3" s="6">
        <f>SUMIFS(Sessions!$E$2:$E$501,Sessions!$A$2:$A$501,"&gt;="&amp;A3,Sessions!$A$2:$A$501,"&lt;"&amp;EDATE(A3,1))</f>
        <v/>
      </c>
      <c r="D3" s="6">
        <f>SUMIFS(Sessions!$F$2:$F$501,Sessions!$A$2:$A$501,"&gt;="&amp;A3,Sessions!$A$2:$A$501,"&lt;"&amp;EDATE(A3,1))</f>
        <v/>
      </c>
      <c r="E3" s="6">
        <f>D3-C3</f>
        <v/>
      </c>
      <c r="F3" s="6">
        <f>SUMIFS(Bets!$H$2:$H$501,Bets!$A$2:$A$501,"&gt;="&amp;A3,Bets!$A$2:$A$501,"&lt;"&amp;EDATE(A3,1))</f>
        <v/>
      </c>
      <c r="G3" s="6">
        <f>E3+F3</f>
        <v/>
      </c>
      <c r="H3" s="6">
        <f>Settings!$B$1</f>
        <v/>
      </c>
      <c r="I3">
        <f>IF(-G3&gt;H3,"YES","no")</f>
        <v/>
      </c>
      <c r="J3">
        <f>SUMIFS(Sessions!$I$2:$I$501,Sessions!$A$2:$A$501,"&gt;="&amp;A3,Sessions!$A$2:$A$501,"&lt;"&amp;EDATE(A3,1))</f>
        <v/>
      </c>
    </row>
    <row r="4">
      <c r="A4" s="13">
        <f>DATE(Settings!$B$2,3,1)</f>
        <v/>
      </c>
      <c r="B4">
        <f>COUNTIFS(Sessions!$A$2:$A$501,"&gt;="&amp;A4,Sessions!$A$2:$A$501,"&lt;"&amp;EDATE(A4,1))</f>
        <v/>
      </c>
      <c r="C4" s="6">
        <f>SUMIFS(Sessions!$E$2:$E$501,Sessions!$A$2:$A$501,"&gt;="&amp;A4,Sessions!$A$2:$A$501,"&lt;"&amp;EDATE(A4,1))</f>
        <v/>
      </c>
      <c r="D4" s="6">
        <f>SUMIFS(Sessions!$F$2:$F$501,Sessions!$A$2:$A$501,"&gt;="&amp;A4,Sessions!$A$2:$A$501,"&lt;"&amp;EDATE(A4,1))</f>
        <v/>
      </c>
      <c r="E4" s="6">
        <f>D4-C4</f>
        <v/>
      </c>
      <c r="F4" s="6">
        <f>SUMIFS(Bets!$H$2:$H$501,Bets!$A$2:$A$501,"&gt;="&amp;A4,Bets!$A$2:$A$501,"&lt;"&amp;EDATE(A4,1))</f>
        <v/>
      </c>
      <c r="G4" s="6">
        <f>E4+F4</f>
        <v/>
      </c>
      <c r="H4" s="6">
        <f>Settings!$B$1</f>
        <v/>
      </c>
      <c r="I4">
        <f>IF(-G4&gt;H4,"YES","no")</f>
        <v/>
      </c>
      <c r="J4">
        <f>SUMIFS(Sessions!$I$2:$I$501,Sessions!$A$2:$A$501,"&gt;="&amp;A4,Sessions!$A$2:$A$501,"&lt;"&amp;EDATE(A4,1))</f>
        <v/>
      </c>
    </row>
    <row r="5">
      <c r="A5" s="13">
        <f>DATE(Settings!$B$2,4,1)</f>
        <v/>
      </c>
      <c r="B5">
        <f>COUNTIFS(Sessions!$A$2:$A$501,"&gt;="&amp;A5,Sessions!$A$2:$A$501,"&lt;"&amp;EDATE(A5,1))</f>
        <v/>
      </c>
      <c r="C5" s="6">
        <f>SUMIFS(Sessions!$E$2:$E$501,Sessions!$A$2:$A$501,"&gt;="&amp;A5,Sessions!$A$2:$A$501,"&lt;"&amp;EDATE(A5,1))</f>
        <v/>
      </c>
      <c r="D5" s="6">
        <f>SUMIFS(Sessions!$F$2:$F$501,Sessions!$A$2:$A$501,"&gt;="&amp;A5,Sessions!$A$2:$A$501,"&lt;"&amp;EDATE(A5,1))</f>
        <v/>
      </c>
      <c r="E5" s="6">
        <f>D5-C5</f>
        <v/>
      </c>
      <c r="F5" s="6">
        <f>SUMIFS(Bets!$H$2:$H$501,Bets!$A$2:$A$501,"&gt;="&amp;A5,Bets!$A$2:$A$501,"&lt;"&amp;EDATE(A5,1))</f>
        <v/>
      </c>
      <c r="G5" s="6">
        <f>E5+F5</f>
        <v/>
      </c>
      <c r="H5" s="6">
        <f>Settings!$B$1</f>
        <v/>
      </c>
      <c r="I5">
        <f>IF(-G5&gt;H5,"YES","no")</f>
        <v/>
      </c>
      <c r="J5">
        <f>SUMIFS(Sessions!$I$2:$I$501,Sessions!$A$2:$A$501,"&gt;="&amp;A5,Sessions!$A$2:$A$501,"&lt;"&amp;EDATE(A5,1))</f>
        <v/>
      </c>
    </row>
    <row r="6">
      <c r="A6" s="13">
        <f>DATE(Settings!$B$2,5,1)</f>
        <v/>
      </c>
      <c r="B6">
        <f>COUNTIFS(Sessions!$A$2:$A$501,"&gt;="&amp;A6,Sessions!$A$2:$A$501,"&lt;"&amp;EDATE(A6,1))</f>
        <v/>
      </c>
      <c r="C6" s="6">
        <f>SUMIFS(Sessions!$E$2:$E$501,Sessions!$A$2:$A$501,"&gt;="&amp;A6,Sessions!$A$2:$A$501,"&lt;"&amp;EDATE(A6,1))</f>
        <v/>
      </c>
      <c r="D6" s="6">
        <f>SUMIFS(Sessions!$F$2:$F$501,Sessions!$A$2:$A$501,"&gt;="&amp;A6,Sessions!$A$2:$A$501,"&lt;"&amp;EDATE(A6,1))</f>
        <v/>
      </c>
      <c r="E6" s="6">
        <f>D6-C6</f>
        <v/>
      </c>
      <c r="F6" s="6">
        <f>SUMIFS(Bets!$H$2:$H$501,Bets!$A$2:$A$501,"&gt;="&amp;A6,Bets!$A$2:$A$501,"&lt;"&amp;EDATE(A6,1))</f>
        <v/>
      </c>
      <c r="G6" s="6">
        <f>E6+F6</f>
        <v/>
      </c>
      <c r="H6" s="6">
        <f>Settings!$B$1</f>
        <v/>
      </c>
      <c r="I6">
        <f>IF(-G6&gt;H6,"YES","no")</f>
        <v/>
      </c>
      <c r="J6">
        <f>SUMIFS(Sessions!$I$2:$I$501,Sessions!$A$2:$A$501,"&gt;="&amp;A6,Sessions!$A$2:$A$501,"&lt;"&amp;EDATE(A6,1))</f>
        <v/>
      </c>
    </row>
    <row r="7">
      <c r="A7" s="13">
        <f>DATE(Settings!$B$2,6,1)</f>
        <v/>
      </c>
      <c r="B7">
        <f>COUNTIFS(Sessions!$A$2:$A$501,"&gt;="&amp;A7,Sessions!$A$2:$A$501,"&lt;"&amp;EDATE(A7,1))</f>
        <v/>
      </c>
      <c r="C7" s="6">
        <f>SUMIFS(Sessions!$E$2:$E$501,Sessions!$A$2:$A$501,"&gt;="&amp;A7,Sessions!$A$2:$A$501,"&lt;"&amp;EDATE(A7,1))</f>
        <v/>
      </c>
      <c r="D7" s="6">
        <f>SUMIFS(Sessions!$F$2:$F$501,Sessions!$A$2:$A$501,"&gt;="&amp;A7,Sessions!$A$2:$A$501,"&lt;"&amp;EDATE(A7,1))</f>
        <v/>
      </c>
      <c r="E7" s="6">
        <f>D7-C7</f>
        <v/>
      </c>
      <c r="F7" s="6">
        <f>SUMIFS(Bets!$H$2:$H$501,Bets!$A$2:$A$501,"&gt;="&amp;A7,Bets!$A$2:$A$501,"&lt;"&amp;EDATE(A7,1))</f>
        <v/>
      </c>
      <c r="G7" s="6">
        <f>E7+F7</f>
        <v/>
      </c>
      <c r="H7" s="6">
        <f>Settings!$B$1</f>
        <v/>
      </c>
      <c r="I7">
        <f>IF(-G7&gt;H7,"YES","no")</f>
        <v/>
      </c>
      <c r="J7">
        <f>SUMIFS(Sessions!$I$2:$I$501,Sessions!$A$2:$A$501,"&gt;="&amp;A7,Sessions!$A$2:$A$501,"&lt;"&amp;EDATE(A7,1))</f>
        <v/>
      </c>
    </row>
    <row r="8">
      <c r="A8" s="13">
        <f>DATE(Settings!$B$2,7,1)</f>
        <v/>
      </c>
      <c r="B8">
        <f>COUNTIFS(Sessions!$A$2:$A$501,"&gt;="&amp;A8,Sessions!$A$2:$A$501,"&lt;"&amp;EDATE(A8,1))</f>
        <v/>
      </c>
      <c r="C8" s="6">
        <f>SUMIFS(Sessions!$E$2:$E$501,Sessions!$A$2:$A$501,"&gt;="&amp;A8,Sessions!$A$2:$A$501,"&lt;"&amp;EDATE(A8,1))</f>
        <v/>
      </c>
      <c r="D8" s="6">
        <f>SUMIFS(Sessions!$F$2:$F$501,Sessions!$A$2:$A$501,"&gt;="&amp;A8,Sessions!$A$2:$A$501,"&lt;"&amp;EDATE(A8,1))</f>
        <v/>
      </c>
      <c r="E8" s="6">
        <f>D8-C8</f>
        <v/>
      </c>
      <c r="F8" s="6">
        <f>SUMIFS(Bets!$H$2:$H$501,Bets!$A$2:$A$501,"&gt;="&amp;A8,Bets!$A$2:$A$501,"&lt;"&amp;EDATE(A8,1))</f>
        <v/>
      </c>
      <c r="G8" s="6">
        <f>E8+F8</f>
        <v/>
      </c>
      <c r="H8" s="6">
        <f>Settings!$B$1</f>
        <v/>
      </c>
      <c r="I8">
        <f>IF(-G8&gt;H8,"YES","no")</f>
        <v/>
      </c>
      <c r="J8">
        <f>SUMIFS(Sessions!$I$2:$I$501,Sessions!$A$2:$A$501,"&gt;="&amp;A8,Sessions!$A$2:$A$501,"&lt;"&amp;EDATE(A8,1))</f>
        <v/>
      </c>
    </row>
    <row r="9">
      <c r="A9" s="13">
        <f>DATE(Settings!$B$2,8,1)</f>
        <v/>
      </c>
      <c r="B9">
        <f>COUNTIFS(Sessions!$A$2:$A$501,"&gt;="&amp;A9,Sessions!$A$2:$A$501,"&lt;"&amp;EDATE(A9,1))</f>
        <v/>
      </c>
      <c r="C9" s="6">
        <f>SUMIFS(Sessions!$E$2:$E$501,Sessions!$A$2:$A$501,"&gt;="&amp;A9,Sessions!$A$2:$A$501,"&lt;"&amp;EDATE(A9,1))</f>
        <v/>
      </c>
      <c r="D9" s="6">
        <f>SUMIFS(Sessions!$F$2:$F$501,Sessions!$A$2:$A$501,"&gt;="&amp;A9,Sessions!$A$2:$A$501,"&lt;"&amp;EDATE(A9,1))</f>
        <v/>
      </c>
      <c r="E9" s="6">
        <f>D9-C9</f>
        <v/>
      </c>
      <c r="F9" s="6">
        <f>SUMIFS(Bets!$H$2:$H$501,Bets!$A$2:$A$501,"&gt;="&amp;A9,Bets!$A$2:$A$501,"&lt;"&amp;EDATE(A9,1))</f>
        <v/>
      </c>
      <c r="G9" s="6">
        <f>E9+F9</f>
        <v/>
      </c>
      <c r="H9" s="6">
        <f>Settings!$B$1</f>
        <v/>
      </c>
      <c r="I9">
        <f>IF(-G9&gt;H9,"YES","no")</f>
        <v/>
      </c>
      <c r="J9">
        <f>SUMIFS(Sessions!$I$2:$I$501,Sessions!$A$2:$A$501,"&gt;="&amp;A9,Sessions!$A$2:$A$501,"&lt;"&amp;EDATE(A9,1))</f>
        <v/>
      </c>
    </row>
    <row r="10">
      <c r="A10" s="13">
        <f>DATE(Settings!$B$2,9,1)</f>
        <v/>
      </c>
      <c r="B10">
        <f>COUNTIFS(Sessions!$A$2:$A$501,"&gt;="&amp;A10,Sessions!$A$2:$A$501,"&lt;"&amp;EDATE(A10,1))</f>
        <v/>
      </c>
      <c r="C10" s="6">
        <f>SUMIFS(Sessions!$E$2:$E$501,Sessions!$A$2:$A$501,"&gt;="&amp;A10,Sessions!$A$2:$A$501,"&lt;"&amp;EDATE(A10,1))</f>
        <v/>
      </c>
      <c r="D10" s="6">
        <f>SUMIFS(Sessions!$F$2:$F$501,Sessions!$A$2:$A$501,"&gt;="&amp;A10,Sessions!$A$2:$A$501,"&lt;"&amp;EDATE(A10,1))</f>
        <v/>
      </c>
      <c r="E10" s="6">
        <f>D10-C10</f>
        <v/>
      </c>
      <c r="F10" s="6">
        <f>SUMIFS(Bets!$H$2:$H$501,Bets!$A$2:$A$501,"&gt;="&amp;A10,Bets!$A$2:$A$501,"&lt;"&amp;EDATE(A10,1))</f>
        <v/>
      </c>
      <c r="G10" s="6">
        <f>E10+F10</f>
        <v/>
      </c>
      <c r="H10" s="6">
        <f>Settings!$B$1</f>
        <v/>
      </c>
      <c r="I10">
        <f>IF(-G10&gt;H10,"YES","no")</f>
        <v/>
      </c>
      <c r="J10">
        <f>SUMIFS(Sessions!$I$2:$I$501,Sessions!$A$2:$A$501,"&gt;="&amp;A10,Sessions!$A$2:$A$501,"&lt;"&amp;EDATE(A10,1))</f>
        <v/>
      </c>
    </row>
    <row r="11">
      <c r="A11" s="13">
        <f>DATE(Settings!$B$2,10,1)</f>
        <v/>
      </c>
      <c r="B11">
        <f>COUNTIFS(Sessions!$A$2:$A$501,"&gt;="&amp;A11,Sessions!$A$2:$A$501,"&lt;"&amp;EDATE(A11,1))</f>
        <v/>
      </c>
      <c r="C11" s="6">
        <f>SUMIFS(Sessions!$E$2:$E$501,Sessions!$A$2:$A$501,"&gt;="&amp;A11,Sessions!$A$2:$A$501,"&lt;"&amp;EDATE(A11,1))</f>
        <v/>
      </c>
      <c r="D11" s="6">
        <f>SUMIFS(Sessions!$F$2:$F$501,Sessions!$A$2:$A$501,"&gt;="&amp;A11,Sessions!$A$2:$A$501,"&lt;"&amp;EDATE(A11,1))</f>
        <v/>
      </c>
      <c r="E11" s="6">
        <f>D11-C11</f>
        <v/>
      </c>
      <c r="F11" s="6">
        <f>SUMIFS(Bets!$H$2:$H$501,Bets!$A$2:$A$501,"&gt;="&amp;A11,Bets!$A$2:$A$501,"&lt;"&amp;EDATE(A11,1))</f>
        <v/>
      </c>
      <c r="G11" s="6">
        <f>E11+F11</f>
        <v/>
      </c>
      <c r="H11" s="6">
        <f>Settings!$B$1</f>
        <v/>
      </c>
      <c r="I11">
        <f>IF(-G11&gt;H11,"YES","no")</f>
        <v/>
      </c>
      <c r="J11">
        <f>SUMIFS(Sessions!$I$2:$I$501,Sessions!$A$2:$A$501,"&gt;="&amp;A11,Sessions!$A$2:$A$501,"&lt;"&amp;EDATE(A11,1))</f>
        <v/>
      </c>
    </row>
    <row r="12">
      <c r="A12" s="13">
        <f>DATE(Settings!$B$2,11,1)</f>
        <v/>
      </c>
      <c r="B12">
        <f>COUNTIFS(Sessions!$A$2:$A$501,"&gt;="&amp;A12,Sessions!$A$2:$A$501,"&lt;"&amp;EDATE(A12,1))</f>
        <v/>
      </c>
      <c r="C12" s="6">
        <f>SUMIFS(Sessions!$E$2:$E$501,Sessions!$A$2:$A$501,"&gt;="&amp;A12,Sessions!$A$2:$A$501,"&lt;"&amp;EDATE(A12,1))</f>
        <v/>
      </c>
      <c r="D12" s="6">
        <f>SUMIFS(Sessions!$F$2:$F$501,Sessions!$A$2:$A$501,"&gt;="&amp;A12,Sessions!$A$2:$A$501,"&lt;"&amp;EDATE(A12,1))</f>
        <v/>
      </c>
      <c r="E12" s="6">
        <f>D12-C12</f>
        <v/>
      </c>
      <c r="F12" s="6">
        <f>SUMIFS(Bets!$H$2:$H$501,Bets!$A$2:$A$501,"&gt;="&amp;A12,Bets!$A$2:$A$501,"&lt;"&amp;EDATE(A12,1))</f>
        <v/>
      </c>
      <c r="G12" s="6">
        <f>E12+F12</f>
        <v/>
      </c>
      <c r="H12" s="6">
        <f>Settings!$B$1</f>
        <v/>
      </c>
      <c r="I12">
        <f>IF(-G12&gt;H12,"YES","no")</f>
        <v/>
      </c>
      <c r="J12">
        <f>SUMIFS(Sessions!$I$2:$I$501,Sessions!$A$2:$A$501,"&gt;="&amp;A12,Sessions!$A$2:$A$501,"&lt;"&amp;EDATE(A12,1))</f>
        <v/>
      </c>
    </row>
    <row r="13">
      <c r="A13" s="13">
        <f>DATE(Settings!$B$2,12,1)</f>
        <v/>
      </c>
      <c r="B13">
        <f>COUNTIFS(Sessions!$A$2:$A$501,"&gt;="&amp;A13,Sessions!$A$2:$A$501,"&lt;"&amp;EDATE(A13,1))</f>
        <v/>
      </c>
      <c r="C13" s="6">
        <f>SUMIFS(Sessions!$E$2:$E$501,Sessions!$A$2:$A$501,"&gt;="&amp;A13,Sessions!$A$2:$A$501,"&lt;"&amp;EDATE(A13,1))</f>
        <v/>
      </c>
      <c r="D13" s="6">
        <f>SUMIFS(Sessions!$F$2:$F$501,Sessions!$A$2:$A$501,"&gt;="&amp;A13,Sessions!$A$2:$A$501,"&lt;"&amp;EDATE(A13,1))</f>
        <v/>
      </c>
      <c r="E13" s="6">
        <f>D13-C13</f>
        <v/>
      </c>
      <c r="F13" s="6">
        <f>SUMIFS(Bets!$H$2:$H$501,Bets!$A$2:$A$501,"&gt;="&amp;A13,Bets!$A$2:$A$501,"&lt;"&amp;EDATE(A13,1))</f>
        <v/>
      </c>
      <c r="G13" s="6">
        <f>E13+F13</f>
        <v/>
      </c>
      <c r="H13" s="6">
        <f>Settings!$B$1</f>
        <v/>
      </c>
      <c r="I13">
        <f>IF(-G13&gt;H13,"YES","no")</f>
        <v/>
      </c>
      <c r="J13">
        <f>SUMIFS(Sessions!$I$2:$I$501,Sessions!$A$2:$A$501,"&gt;="&amp;A13,Sessions!$A$2:$A$501,"&lt;"&amp;EDATE(A13,1))</f>
        <v/>
      </c>
    </row>
  </sheetData>
  <conditionalFormatting sqref="I2:I13">
    <cfRule type="cellIs" priority="1" operator="equal" dxfId="0">
      <formula>"YES"</formula>
    </cfRule>
  </conditionalFormatting>
  <conditionalFormatting sqref="G2:G13">
    <cfRule type="cellIs" priority="2" operator="lessThan" dxfId="0">
      <formula>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2026-10-25T09:51:13Z</dcterms:created>
  <dcterms:modified xmlns:dcterms="http://purl.org/dc/terms/" xmlns:xsi="http://www.w3.org/2001/XMLSchema-instance" xsi:type="dcterms:W3CDTF">2026-10-25T09:51:13Z</dcterms:modified>
</cp:coreProperties>
</file>